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ed.HBSOFFICE\Desktop\"/>
    </mc:Choice>
  </mc:AlternateContent>
  <xr:revisionPtr revIDLastSave="0" documentId="13_ncr:1_{F8FAC136-9702-4603-886D-FDFFD63A31BC}" xr6:coauthVersionLast="47" xr6:coauthVersionMax="47" xr10:uidLastSave="{00000000-0000-0000-0000-000000000000}"/>
  <bookViews>
    <workbookView xWindow="14196" yWindow="2280" windowWidth="29304" windowHeight="19572" firstSheet="1" activeTab="1" xr2:uid="{00000000-000D-0000-FFFF-FFFF00000000}"/>
  </bookViews>
  <sheets>
    <sheet name="Partnertarieven(VERBERGEN)" sheetId="28" state="veryHidden" r:id="rId1"/>
    <sheet name="Pricing" sheetId="27" r:id="rId2"/>
    <sheet name="Logos" sheetId="31" state="veryHidden" r:id="rId3"/>
  </sheets>
  <definedNames>
    <definedName name="_xlnm.Print_Area" localSheetId="1">Pricing!$B$1:$IS$35</definedName>
    <definedName name="Consultancy">'Partnertarieven(VERBERGEN)'!$C$7</definedName>
    <definedName name="Contact">'Partnertarieven(VERBERGEN)'!$D$11</definedName>
    <definedName name="Installatie">'Partnertarieven(VERBERGEN)'!$C$3</definedName>
    <definedName name="Logos">OFFSET(Logos!$B1,MATCH(Pricing!$H$14,Logos!$A$2:$A$4,0),0,1,1)</definedName>
    <definedName name="OPEN">'Partnertarieven(VERBERGEN)'!$C$9</definedName>
    <definedName name="Training">'Partnertarieven(VERBERGEN)'!$C$5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5" i="27" l="1"/>
  <c r="B35" i="27"/>
  <c r="I16" i="27" l="1"/>
  <c r="I14" i="27"/>
  <c r="H7" i="27"/>
  <c r="G7" i="27"/>
  <c r="F7" i="27"/>
  <c r="E7" i="27"/>
  <c r="D7" i="27"/>
  <c r="C7" i="27"/>
  <c r="D15" i="28" l="1"/>
  <c r="I19" i="27" s="1"/>
  <c r="A1" i="27" l="1"/>
  <c r="IS6" i="27" l="1"/>
  <c r="I15" i="27"/>
  <c r="A2" i="27" l="1"/>
  <c r="I20" i="27"/>
  <c r="H9" i="27" l="1"/>
  <c r="I9" i="27"/>
  <c r="I12" i="27" s="1"/>
  <c r="I17" i="27"/>
  <c r="I21" i="27" l="1"/>
</calcChain>
</file>

<file path=xl/sharedStrings.xml><?xml version="1.0" encoding="utf-8"?>
<sst xmlns="http://schemas.openxmlformats.org/spreadsheetml/2006/main" count="85" uniqueCount="76">
  <si>
    <t xml:space="preserve">♦ </t>
  </si>
  <si>
    <t>100+</t>
  </si>
  <si>
    <t>♦</t>
  </si>
  <si>
    <t>Training op locatie</t>
  </si>
  <si>
    <t>Consultancy op locatie</t>
  </si>
  <si>
    <t>Contactgegevens</t>
  </si>
  <si>
    <t>Tarief in €</t>
  </si>
  <si>
    <t>Partnertarieven</t>
  </si>
  <si>
    <t>(495)</t>
  </si>
  <si>
    <t>Installatie Exsion op locatie</t>
  </si>
  <si>
    <t>HB Software tarief</t>
  </si>
  <si>
    <t>Open training</t>
  </si>
  <si>
    <t>Groep</t>
  </si>
  <si>
    <t>Gebruikers</t>
  </si>
  <si>
    <t>Gekozen</t>
  </si>
  <si>
    <t>(1345)</t>
  </si>
  <si>
    <t>(1153)</t>
  </si>
  <si>
    <t>(580)</t>
  </si>
  <si>
    <t>https://exsion365.com/en/this-is-exsion/end-user-license-agreement-eula-of-exsion-reporting-for-microsoft-dynamics-365-business-central/</t>
  </si>
  <si>
    <t>`</t>
  </si>
  <si>
    <t>C - Exsion Reporting SQL</t>
  </si>
  <si>
    <t>A</t>
  </si>
  <si>
    <t>C</t>
  </si>
  <si>
    <t>B</t>
  </si>
  <si>
    <t>Type</t>
  </si>
  <si>
    <t>Plaatje</t>
  </si>
  <si>
    <t>WITH THIS EXSION PRICING MODEL YOU CAN CREATE THE DESIRED EXSION CONFIGURATION YOURSELF</t>
  </si>
  <si>
    <t>LICENSE</t>
  </si>
  <si>
    <t>The number of connections and number of individual administrations in one Microsoft Dynamics BC or Microsoft SQL database is unlimited</t>
  </si>
  <si>
    <t>for one tenant (in the case of a multi-tenancy environment). Multiple licenses must be purchased for multiple databases.</t>
  </si>
  <si>
    <t>The license can be canceled before the 15th of the month for the following month. Billing is a year ahead</t>
  </si>
  <si>
    <t xml:space="preserve">To cancel a license, send an email to office@hbsoftware.nl. The remaining amount will be credited.
</t>
  </si>
  <si>
    <t>INSTALLATION TYPE</t>
  </si>
  <si>
    <t>A - Exsion Reporting web service (app usage in Business Central)</t>
  </si>
  <si>
    <t>B - Exsion Reporting on prem without using the app</t>
  </si>
  <si>
    <t>TRAINING AND SUPPORT</t>
  </si>
  <si>
    <t>MUTATE THE GREEN CELLS TO DO SO</t>
  </si>
  <si>
    <t>Each participant must have their own license. The same applies to training courses for Exsion Reporting SQL.</t>
  </si>
  <si>
    <t>The standard Cronus database or your own database can be used. Documentation is included.</t>
  </si>
  <si>
    <t>Helpdesk subscription is for support during office hours via telephone, mail and Exsion website. A maximum of two contacts can contact the helpdesk for support.</t>
  </si>
  <si>
    <t>GDPR AND ADDITIONAL INFORMATION</t>
  </si>
  <si>
    <t>HB Software uses the email address of the user for licensing purposes and to send a newsletter. By signing this order form you give permission for this. The user can cancel this by sending an email to office@hbsoftware.nl.</t>
  </si>
  <si>
    <t>The general terms and conditions of HB Software, filed with the Chamber of Commerce, apply to the delivery of software and services.</t>
  </si>
  <si>
    <t>The Applicable EULA can be found at www.exsion365.com</t>
  </si>
  <si>
    <t>Please sign this document and fax or mail it to the adress below.</t>
  </si>
  <si>
    <t>All stated amounts are in Euros excluding VAT. Payment: 100% upon delivery. No rights can be derived from this model. The prices are valid until 31-12-2022.</t>
  </si>
  <si>
    <t>HB Software b.v., Groen van Prinsterersingel 47 - 2805 TD Gouda, tel +31 (0)182-580411 Email: office@hbsoftware.nl.</t>
  </si>
  <si>
    <t>License group</t>
  </si>
  <si>
    <t>Number of users</t>
  </si>
  <si>
    <t>License fee p/m</t>
  </si>
  <si>
    <t>Select license (group)</t>
  </si>
  <si>
    <t>The choice of license (group) determines the number of named Exsion users</t>
  </si>
  <si>
    <t>who can independently compile, adjust or refresh reports.</t>
  </si>
  <si>
    <t>Total license - per month</t>
  </si>
  <si>
    <t>Installation type (A, B, C)</t>
  </si>
  <si>
    <t>General on-site consultancy per day</t>
  </si>
  <si>
    <t>Helpdesk subscription per month</t>
  </si>
  <si>
    <t>Y</t>
  </si>
  <si>
    <t>Total services - one time</t>
  </si>
  <si>
    <t>Total services per month</t>
  </si>
  <si>
    <t>Contact details:</t>
  </si>
  <si>
    <t>Organization</t>
  </si>
  <si>
    <t>Address</t>
  </si>
  <si>
    <t>Contact</t>
  </si>
  <si>
    <t>Comments</t>
  </si>
  <si>
    <t>Zipcode and City</t>
  </si>
  <si>
    <t>Group 2</t>
  </si>
  <si>
    <t>Group 1</t>
  </si>
  <si>
    <t>Group 4</t>
  </si>
  <si>
    <t>Group 7</t>
  </si>
  <si>
    <t>Training day on-site. For online training please see:</t>
  </si>
  <si>
    <t>Users: 1</t>
  </si>
  <si>
    <t>Users: 2</t>
  </si>
  <si>
    <t>Group 3</t>
  </si>
  <si>
    <t>Group 5</t>
  </si>
  <si>
    <t>Group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</si>
</sst>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color indexed="9"/>
      <name val="Arial"/>
      <family val="2"/>
    </font>
    <font>
      <i/>
      <sz val="10"/>
      <color indexed="9"/>
      <name val="Arial"/>
      <family val="2"/>
    </font>
    <font>
      <sz val="10"/>
      <color indexed="9"/>
      <name val="Arial"/>
      <family val="2"/>
    </font>
    <font>
      <sz val="8.1999999999999993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sz val="16"/>
      <name val="Arial"/>
      <family val="2"/>
    </font>
    <font>
      <sz val="10"/>
      <color theme="0"/>
      <name val="Arial"/>
      <family val="2"/>
    </font>
    <font>
      <u/>
      <sz val="10"/>
      <color theme="10"/>
      <name val="Arial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39997558519241921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44"/>
      </bottom>
      <diagonal/>
    </border>
    <border>
      <left style="medium">
        <color indexed="64"/>
      </left>
      <right/>
      <top/>
      <bottom style="thin">
        <color indexed="44"/>
      </bottom>
      <diagonal/>
    </border>
    <border>
      <left style="medium">
        <color indexed="64"/>
      </left>
      <right style="medium">
        <color indexed="64"/>
      </right>
      <top style="thin">
        <color theme="4" tint="0.79998168889431442"/>
      </top>
      <bottom style="thin">
        <color indexed="44"/>
      </bottom>
      <diagonal/>
    </border>
    <border>
      <left style="medium">
        <color indexed="64"/>
      </left>
      <right/>
      <top style="thin">
        <color indexed="4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6" fillId="0" borderId="0" applyNumberFormat="0" applyFill="0" applyBorder="0" applyAlignment="0" applyProtection="0"/>
  </cellStyleXfs>
  <cellXfs count="140">
    <xf numFmtId="0" fontId="0" fillId="0" borderId="0" xfId="0"/>
    <xf numFmtId="0" fontId="3" fillId="2" borderId="0" xfId="0" applyFont="1" applyFill="1" applyProtection="1">
      <protection hidden="1"/>
    </xf>
    <xf numFmtId="0" fontId="4" fillId="2" borderId="0" xfId="0" applyFont="1" applyFill="1" applyProtection="1">
      <protection hidden="1"/>
    </xf>
    <xf numFmtId="0" fontId="3" fillId="2" borderId="0" xfId="0" applyFont="1" applyFill="1" applyBorder="1" applyProtection="1">
      <protection hidden="1"/>
    </xf>
    <xf numFmtId="0" fontId="4" fillId="2" borderId="1" xfId="0" applyFont="1" applyFill="1" applyBorder="1" applyProtection="1">
      <protection hidden="1"/>
    </xf>
    <xf numFmtId="0" fontId="4" fillId="2" borderId="2" xfId="0" applyFont="1" applyFill="1" applyBorder="1" applyProtection="1">
      <protection hidden="1"/>
    </xf>
    <xf numFmtId="0" fontId="3" fillId="2" borderId="3" xfId="0" applyFont="1" applyFill="1" applyBorder="1" applyProtection="1">
      <protection hidden="1"/>
    </xf>
    <xf numFmtId="0" fontId="4" fillId="2" borderId="4" xfId="0" applyFont="1" applyFill="1" applyBorder="1" applyProtection="1">
      <protection hidden="1"/>
    </xf>
    <xf numFmtId="0" fontId="4" fillId="2" borderId="5" xfId="0" applyFont="1" applyFill="1" applyBorder="1" applyProtection="1">
      <protection hidden="1"/>
    </xf>
    <xf numFmtId="0" fontId="3" fillId="2" borderId="6" xfId="0" applyFont="1" applyFill="1" applyBorder="1" applyProtection="1">
      <protection hidden="1"/>
    </xf>
    <xf numFmtId="0" fontId="6" fillId="2" borderId="0" xfId="0" applyFont="1" applyFill="1" applyProtection="1">
      <protection hidden="1"/>
    </xf>
    <xf numFmtId="3" fontId="7" fillId="2" borderId="0" xfId="1" quotePrefix="1" applyNumberFormat="1" applyFont="1" applyFill="1" applyBorder="1" applyAlignment="1" applyProtection="1">
      <alignment horizontal="right"/>
      <protection hidden="1"/>
    </xf>
    <xf numFmtId="0" fontId="8" fillId="2" borderId="0" xfId="0" applyFont="1" applyFill="1" applyBorder="1" applyProtection="1">
      <protection hidden="1"/>
    </xf>
    <xf numFmtId="0" fontId="8" fillId="2" borderId="0" xfId="0" applyFont="1" applyFill="1" applyProtection="1">
      <protection hidden="1"/>
    </xf>
    <xf numFmtId="0" fontId="3" fillId="2" borderId="1" xfId="0" applyFont="1" applyFill="1" applyBorder="1" applyAlignment="1" applyProtection="1">
      <alignment horizontal="left"/>
      <protection hidden="1"/>
    </xf>
    <xf numFmtId="0" fontId="4" fillId="2" borderId="7" xfId="0" applyFont="1" applyFill="1" applyBorder="1" applyAlignment="1" applyProtection="1">
      <alignment horizontal="right"/>
      <protection hidden="1"/>
    </xf>
    <xf numFmtId="0" fontId="4" fillId="2" borderId="0" xfId="0" applyFont="1" applyFill="1" applyBorder="1" applyAlignment="1" applyProtection="1">
      <alignment horizontal="right"/>
      <protection hidden="1"/>
    </xf>
    <xf numFmtId="0" fontId="4" fillId="2" borderId="8" xfId="0" applyFont="1" applyFill="1" applyBorder="1" applyProtection="1">
      <protection hidden="1"/>
    </xf>
    <xf numFmtId="0" fontId="4" fillId="2" borderId="0" xfId="0" applyFont="1" applyFill="1" applyBorder="1" applyProtection="1">
      <protection hidden="1"/>
    </xf>
    <xf numFmtId="0" fontId="3" fillId="2" borderId="1" xfId="0" applyFont="1" applyFill="1" applyBorder="1" applyProtection="1">
      <protection hidden="1"/>
    </xf>
    <xf numFmtId="0" fontId="3" fillId="2" borderId="7" xfId="0" applyFont="1" applyFill="1" applyBorder="1" applyProtection="1">
      <protection hidden="1"/>
    </xf>
    <xf numFmtId="0" fontId="3" fillId="2" borderId="4" xfId="0" applyFont="1" applyFill="1" applyBorder="1" applyProtection="1">
      <protection hidden="1"/>
    </xf>
    <xf numFmtId="0" fontId="3" fillId="2" borderId="9" xfId="0" applyFont="1" applyFill="1" applyBorder="1" applyProtection="1">
      <protection hidden="1"/>
    </xf>
    <xf numFmtId="0" fontId="4" fillId="2" borderId="7" xfId="0" applyFont="1" applyFill="1" applyBorder="1" applyProtection="1">
      <protection hidden="1"/>
    </xf>
    <xf numFmtId="0" fontId="3" fillId="2" borderId="10" xfId="0" applyFont="1" applyFill="1" applyBorder="1" applyAlignment="1" applyProtection="1">
      <alignment horizontal="right"/>
      <protection hidden="1"/>
    </xf>
    <xf numFmtId="0" fontId="3" fillId="2" borderId="2" xfId="0" applyFont="1" applyFill="1" applyBorder="1" applyAlignment="1" applyProtection="1">
      <alignment vertical="center"/>
      <protection hidden="1"/>
    </xf>
    <xf numFmtId="0" fontId="3" fillId="2" borderId="2" xfId="0" applyFont="1" applyFill="1" applyBorder="1" applyProtection="1">
      <protection hidden="1"/>
    </xf>
    <xf numFmtId="0" fontId="4" fillId="2" borderId="2" xfId="0" applyFont="1" applyFill="1" applyBorder="1" applyAlignment="1" applyProtection="1">
      <alignment horizontal="right"/>
      <protection hidden="1"/>
    </xf>
    <xf numFmtId="0" fontId="3" fillId="2" borderId="8" xfId="0" applyFont="1" applyFill="1" applyBorder="1" applyProtection="1">
      <protection hidden="1"/>
    </xf>
    <xf numFmtId="0" fontId="3" fillId="2" borderId="5" xfId="0" applyFont="1" applyFill="1" applyBorder="1" applyProtection="1">
      <protection hidden="1"/>
    </xf>
    <xf numFmtId="0" fontId="4" fillId="2" borderId="5" xfId="0" applyFont="1" applyFill="1" applyBorder="1" applyAlignment="1" applyProtection="1">
      <alignment horizontal="right"/>
      <protection hidden="1"/>
    </xf>
    <xf numFmtId="0" fontId="0" fillId="2" borderId="0" xfId="0" applyFill="1" applyBorder="1" applyProtection="1">
      <protection hidden="1"/>
    </xf>
    <xf numFmtId="0" fontId="3" fillId="2" borderId="11" xfId="0" applyFont="1" applyFill="1" applyBorder="1" applyProtection="1">
      <protection hidden="1"/>
    </xf>
    <xf numFmtId="0" fontId="3" fillId="2" borderId="10" xfId="0" applyFont="1" applyFill="1" applyBorder="1" applyProtection="1">
      <protection hidden="1"/>
    </xf>
    <xf numFmtId="0" fontId="4" fillId="2" borderId="3" xfId="0" applyFont="1" applyFill="1" applyBorder="1" applyProtection="1">
      <protection hidden="1"/>
    </xf>
    <xf numFmtId="0" fontId="4" fillId="2" borderId="0" xfId="0" applyFont="1" applyFill="1" applyBorder="1" applyAlignment="1" applyProtection="1">
      <alignment horizontal="center"/>
      <protection hidden="1"/>
    </xf>
    <xf numFmtId="0" fontId="4" fillId="2" borderId="8" xfId="0" applyFont="1" applyFill="1" applyBorder="1" applyAlignment="1" applyProtection="1">
      <alignment horizontal="right"/>
      <protection hidden="1"/>
    </xf>
    <xf numFmtId="0" fontId="4" fillId="2" borderId="6" xfId="0" applyFont="1" applyFill="1" applyBorder="1" applyAlignment="1" applyProtection="1">
      <alignment horizontal="right"/>
      <protection hidden="1"/>
    </xf>
    <xf numFmtId="3" fontId="4" fillId="2" borderId="7" xfId="1" quotePrefix="1" applyNumberFormat="1" applyFont="1" applyFill="1" applyBorder="1" applyAlignment="1" applyProtection="1">
      <alignment horizontal="right"/>
      <protection hidden="1"/>
    </xf>
    <xf numFmtId="3" fontId="4" fillId="2" borderId="4" xfId="1" quotePrefix="1" applyNumberFormat="1" applyFont="1" applyFill="1" applyBorder="1" applyAlignment="1" applyProtection="1">
      <alignment horizontal="right"/>
      <protection hidden="1"/>
    </xf>
    <xf numFmtId="0" fontId="6" fillId="2" borderId="0" xfId="0" applyFont="1" applyFill="1" applyBorder="1" applyProtection="1">
      <protection hidden="1"/>
    </xf>
    <xf numFmtId="0" fontId="5" fillId="2" borderId="0" xfId="0" applyFont="1" applyFill="1" applyBorder="1" applyAlignment="1" applyProtection="1">
      <alignment horizontal="right"/>
      <protection hidden="1"/>
    </xf>
    <xf numFmtId="0" fontId="4" fillId="0" borderId="0" xfId="0" applyFont="1" applyFill="1" applyBorder="1" applyAlignment="1" applyProtection="1">
      <alignment horizontal="left"/>
      <protection hidden="1"/>
    </xf>
    <xf numFmtId="0" fontId="3" fillId="2" borderId="3" xfId="0" applyFont="1" applyFill="1" applyBorder="1" applyAlignment="1" applyProtection="1">
      <alignment horizontal="right"/>
      <protection hidden="1"/>
    </xf>
    <xf numFmtId="0" fontId="3" fillId="2" borderId="4" xfId="0" applyFont="1" applyFill="1" applyBorder="1" applyAlignment="1" applyProtection="1">
      <protection hidden="1"/>
    </xf>
    <xf numFmtId="0" fontId="0" fillId="3" borderId="0" xfId="0" applyFill="1"/>
    <xf numFmtId="0" fontId="0" fillId="0" borderId="0" xfId="0" applyAlignment="1">
      <alignment horizontal="right"/>
    </xf>
    <xf numFmtId="0" fontId="3" fillId="0" borderId="0" xfId="0" applyFont="1"/>
    <xf numFmtId="0" fontId="0" fillId="0" borderId="0" xfId="0" quotePrefix="1" applyAlignment="1">
      <alignment horizontal="left"/>
    </xf>
    <xf numFmtId="0" fontId="9" fillId="0" borderId="0" xfId="0" applyFont="1"/>
    <xf numFmtId="0" fontId="4" fillId="0" borderId="0" xfId="0" quotePrefix="1" applyFont="1"/>
    <xf numFmtId="0" fontId="3" fillId="2" borderId="2" xfId="0" applyFont="1" applyFill="1" applyBorder="1" applyAlignment="1" applyProtection="1">
      <alignment horizontal="right"/>
      <protection hidden="1"/>
    </xf>
    <xf numFmtId="0" fontId="3" fillId="0" borderId="6" xfId="0" applyFont="1" applyFill="1" applyBorder="1" applyAlignment="1" applyProtection="1">
      <alignment horizontal="right"/>
      <protection hidden="1"/>
    </xf>
    <xf numFmtId="0" fontId="10" fillId="4" borderId="13" xfId="0" applyFont="1" applyFill="1" applyBorder="1" applyAlignment="1" applyProtection="1">
      <alignment horizontal="center" vertical="center"/>
      <protection locked="0"/>
    </xf>
    <xf numFmtId="0" fontId="10" fillId="4" borderId="14" xfId="0" applyFont="1" applyFill="1" applyBorder="1" applyAlignment="1" applyProtection="1">
      <alignment horizontal="center" vertical="center"/>
      <protection locked="0"/>
    </xf>
    <xf numFmtId="3" fontId="4" fillId="2" borderId="15" xfId="1" quotePrefix="1" applyNumberFormat="1" applyFont="1" applyFill="1" applyBorder="1" applyAlignment="1" applyProtection="1">
      <alignment horizontal="right"/>
      <protection hidden="1"/>
    </xf>
    <xf numFmtId="0" fontId="3" fillId="0" borderId="11" xfId="0" applyFont="1" applyFill="1" applyBorder="1" applyAlignment="1" applyProtection="1">
      <alignment horizontal="right"/>
      <protection hidden="1"/>
    </xf>
    <xf numFmtId="0" fontId="0" fillId="0" borderId="0" xfId="0" applyFill="1"/>
    <xf numFmtId="0" fontId="14" fillId="2" borderId="0" xfId="0" applyFont="1" applyFill="1" applyBorder="1" applyProtection="1">
      <protection hidden="1"/>
    </xf>
    <xf numFmtId="0" fontId="15" fillId="6" borderId="0" xfId="0" applyFont="1" applyFill="1"/>
    <xf numFmtId="0" fontId="13" fillId="6" borderId="0" xfId="0" applyFont="1" applyFill="1"/>
    <xf numFmtId="0" fontId="0" fillId="0" borderId="0" xfId="0" applyAlignment="1">
      <alignment horizontal="center"/>
    </xf>
    <xf numFmtId="0" fontId="1" fillId="2" borderId="8" xfId="0" applyFont="1" applyFill="1" applyBorder="1" applyProtection="1">
      <protection hidden="1"/>
    </xf>
    <xf numFmtId="3" fontId="4" fillId="2" borderId="0" xfId="1" applyNumberFormat="1" applyFont="1" applyFill="1" applyBorder="1" applyAlignment="1" applyProtection="1">
      <alignment horizontal="right"/>
      <protection hidden="1"/>
    </xf>
    <xf numFmtId="3" fontId="4" fillId="2" borderId="5" xfId="1" applyNumberFormat="1" applyFont="1" applyFill="1" applyBorder="1" applyAlignment="1" applyProtection="1">
      <alignment horizontal="right"/>
      <protection hidden="1"/>
    </xf>
    <xf numFmtId="0" fontId="3" fillId="2" borderId="1" xfId="0" applyFont="1" applyFill="1" applyBorder="1" applyAlignment="1" applyProtection="1">
      <alignment horizontal="right"/>
      <protection hidden="1"/>
    </xf>
    <xf numFmtId="3" fontId="3" fillId="2" borderId="2" xfId="1" applyNumberFormat="1" applyFont="1" applyFill="1" applyBorder="1" applyAlignment="1" applyProtection="1">
      <alignment horizontal="right"/>
      <protection hidden="1"/>
    </xf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10" fillId="4" borderId="9" xfId="0" applyFont="1" applyFill="1" applyBorder="1" applyAlignment="1" applyProtection="1">
      <alignment horizontal="center" vertical="center"/>
      <protection locked="0"/>
    </xf>
    <xf numFmtId="4" fontId="4" fillId="2" borderId="16" xfId="0" applyNumberFormat="1" applyFont="1" applyFill="1" applyBorder="1" applyAlignment="1" applyProtection="1">
      <alignment horizontal="right"/>
      <protection hidden="1"/>
    </xf>
    <xf numFmtId="4" fontId="4" fillId="2" borderId="17" xfId="0" applyNumberFormat="1" applyFont="1" applyFill="1" applyBorder="1" applyAlignment="1" applyProtection="1">
      <alignment horizontal="right"/>
      <protection hidden="1"/>
    </xf>
    <xf numFmtId="4" fontId="4" fillId="2" borderId="4" xfId="0" applyNumberFormat="1" applyFont="1" applyFill="1" applyBorder="1" applyProtection="1">
      <protection hidden="1"/>
    </xf>
    <xf numFmtId="4" fontId="3" fillId="5" borderId="9" xfId="0" applyNumberFormat="1" applyFont="1" applyFill="1" applyBorder="1" applyProtection="1">
      <protection hidden="1"/>
    </xf>
    <xf numFmtId="0" fontId="11" fillId="4" borderId="7" xfId="0" applyFont="1" applyFill="1" applyBorder="1" applyAlignment="1" applyProtection="1">
      <alignment vertical="center"/>
      <protection locked="0"/>
    </xf>
    <xf numFmtId="0" fontId="11" fillId="4" borderId="0" xfId="0" applyFont="1" applyFill="1" applyBorder="1" applyAlignment="1" applyProtection="1">
      <alignment vertical="center"/>
      <protection locked="0"/>
    </xf>
    <xf numFmtId="0" fontId="11" fillId="4" borderId="8" xfId="0" applyFont="1" applyFill="1" applyBorder="1" applyAlignment="1" applyProtection="1">
      <alignment vertical="center"/>
      <protection locked="0"/>
    </xf>
    <xf numFmtId="0" fontId="11" fillId="4" borderId="1" xfId="0" applyFont="1" applyFill="1" applyBorder="1" applyAlignment="1" applyProtection="1">
      <alignment vertical="center"/>
      <protection locked="0"/>
    </xf>
    <xf numFmtId="0" fontId="11" fillId="4" borderId="3" xfId="0" applyFont="1" applyFill="1" applyBorder="1" applyAlignment="1" applyProtection="1">
      <alignment vertical="center"/>
      <protection locked="0"/>
    </xf>
    <xf numFmtId="0" fontId="1" fillId="2" borderId="7" xfId="0" applyFont="1" applyFill="1" applyBorder="1" applyAlignment="1" applyProtection="1">
      <alignment horizontal="right"/>
      <protection hidden="1"/>
    </xf>
    <xf numFmtId="0" fontId="11" fillId="4" borderId="5" xfId="0" applyFont="1" applyFill="1" applyBorder="1" applyAlignment="1" applyProtection="1">
      <alignment vertical="center"/>
      <protection locked="0"/>
    </xf>
    <xf numFmtId="0" fontId="1" fillId="0" borderId="0" xfId="0" quotePrefix="1" applyFont="1"/>
    <xf numFmtId="3" fontId="3" fillId="0" borderId="0" xfId="0" applyNumberFormat="1" applyFont="1" applyFill="1" applyBorder="1" applyProtection="1">
      <protection hidden="1"/>
    </xf>
    <xf numFmtId="3" fontId="3" fillId="5" borderId="15" xfId="0" applyNumberFormat="1" applyFont="1" applyFill="1" applyBorder="1" applyProtection="1">
      <protection hidden="1"/>
    </xf>
    <xf numFmtId="0" fontId="4" fillId="2" borderId="0" xfId="0" applyFont="1" applyFill="1" applyBorder="1" applyAlignment="1" applyProtection="1">
      <alignment horizontal="center" vertical="top"/>
      <protection hidden="1"/>
    </xf>
    <xf numFmtId="0" fontId="3" fillId="2" borderId="7" xfId="0" applyFont="1" applyFill="1" applyBorder="1" applyAlignment="1" applyProtection="1">
      <alignment vertical="center"/>
      <protection hidden="1"/>
    </xf>
    <xf numFmtId="0" fontId="1" fillId="2" borderId="8" xfId="0" applyFont="1" applyFill="1" applyBorder="1" applyAlignment="1" applyProtection="1">
      <alignment vertical="center" wrapText="1"/>
      <protection hidden="1"/>
    </xf>
    <xf numFmtId="0" fontId="3" fillId="2" borderId="7" xfId="0" applyFont="1" applyFill="1" applyBorder="1" applyAlignment="1" applyProtection="1">
      <alignment vertical="top"/>
      <protection hidden="1"/>
    </xf>
    <xf numFmtId="0" fontId="16" fillId="2" borderId="6" xfId="2" applyFill="1" applyBorder="1" applyAlignment="1" applyProtection="1">
      <alignment vertical="center"/>
      <protection hidden="1"/>
    </xf>
    <xf numFmtId="0" fontId="4" fillId="2" borderId="7" xfId="0" applyFont="1" applyFill="1" applyBorder="1" applyAlignment="1" applyProtection="1">
      <alignment horizontal="center" vertical="top"/>
      <protection hidden="1"/>
    </xf>
    <xf numFmtId="0" fontId="4" fillId="2" borderId="7" xfId="0" applyFont="1" applyFill="1" applyBorder="1" applyAlignment="1" applyProtection="1">
      <alignment horizontal="right" vertical="center"/>
      <protection hidden="1"/>
    </xf>
    <xf numFmtId="3" fontId="4" fillId="2" borderId="12" xfId="1" quotePrefix="1" applyNumberFormat="1" applyFont="1" applyFill="1" applyBorder="1" applyAlignment="1" applyProtection="1">
      <alignment horizontal="right"/>
      <protection hidden="1"/>
    </xf>
    <xf numFmtId="3" fontId="4" fillId="2" borderId="18" xfId="0" applyNumberFormat="1" applyFont="1" applyFill="1" applyBorder="1" applyAlignment="1" applyProtection="1">
      <alignment horizontal="right"/>
      <protection hidden="1"/>
    </xf>
    <xf numFmtId="3" fontId="1" fillId="2" borderId="19" xfId="0" applyNumberFormat="1" applyFont="1" applyFill="1" applyBorder="1" applyAlignment="1" applyProtection="1">
      <alignment horizontal="right"/>
      <protection hidden="1"/>
    </xf>
    <xf numFmtId="0" fontId="3" fillId="2" borderId="8" xfId="0" applyFont="1" applyFill="1" applyBorder="1" applyAlignment="1" applyProtection="1">
      <alignment vertical="center"/>
      <protection hidden="1"/>
    </xf>
    <xf numFmtId="0" fontId="1" fillId="2" borderId="8" xfId="0" applyFont="1" applyFill="1" applyBorder="1" applyAlignment="1" applyProtection="1">
      <alignment vertical="top"/>
      <protection hidden="1"/>
    </xf>
    <xf numFmtId="0" fontId="1" fillId="2" borderId="8" xfId="0" applyFont="1" applyFill="1" applyBorder="1" applyAlignment="1" applyProtection="1">
      <alignment vertical="center"/>
      <protection hidden="1"/>
    </xf>
    <xf numFmtId="0" fontId="10" fillId="4" borderId="3" xfId="0" applyFont="1" applyFill="1" applyBorder="1" applyAlignment="1" applyProtection="1">
      <alignment horizontal="center" vertical="center"/>
      <protection locked="0"/>
    </xf>
    <xf numFmtId="0" fontId="10" fillId="0" borderId="3" xfId="0" applyFont="1" applyFill="1" applyBorder="1" applyAlignment="1" applyProtection="1">
      <alignment horizontal="center" vertical="center"/>
      <protection locked="0"/>
    </xf>
    <xf numFmtId="0" fontId="1" fillId="2" borderId="8" xfId="0" applyFont="1" applyFill="1" applyBorder="1" applyAlignment="1" applyProtection="1">
      <protection hidden="1"/>
    </xf>
    <xf numFmtId="0" fontId="16" fillId="2" borderId="0" xfId="2" applyFill="1" applyBorder="1" applyProtection="1">
      <protection hidden="1"/>
    </xf>
    <xf numFmtId="0" fontId="0" fillId="0" borderId="0" xfId="0" applyAlignment="1">
      <alignment vertical="center"/>
    </xf>
    <xf numFmtId="0" fontId="1" fillId="2" borderId="0" xfId="0" applyFont="1" applyFill="1" applyProtection="1">
      <protection hidden="1"/>
    </xf>
    <xf numFmtId="0" fontId="1" fillId="0" borderId="0" xfId="0" applyFont="1" applyAlignment="1">
      <alignment vertical="center"/>
    </xf>
    <xf numFmtId="0" fontId="1" fillId="2" borderId="0" xfId="0" applyFont="1" applyFill="1" applyBorder="1" applyProtection="1">
      <protection hidden="1"/>
    </xf>
    <xf numFmtId="0" fontId="16" fillId="2" borderId="0" xfId="2" applyFill="1" applyBorder="1" applyAlignment="1" applyProtection="1">
      <alignment horizontal="center"/>
      <protection hidden="1"/>
    </xf>
    <xf numFmtId="0" fontId="1" fillId="2" borderId="8" xfId="0" applyFont="1" applyFill="1" applyBorder="1" applyAlignment="1" applyProtection="1">
      <alignment vertical="top" wrapText="1"/>
      <protection hidden="1"/>
    </xf>
    <xf numFmtId="0" fontId="3" fillId="2" borderId="7" xfId="0" applyFont="1" applyFill="1" applyBorder="1" applyAlignment="1" applyProtection="1">
      <alignment horizontal="left" vertical="center"/>
      <protection hidden="1"/>
    </xf>
    <xf numFmtId="3" fontId="4" fillId="2" borderId="0" xfId="1" applyNumberFormat="1" applyFont="1" applyFill="1" applyBorder="1" applyAlignment="1" applyProtection="1">
      <alignment horizontal="right" vertical="center"/>
      <protection hidden="1"/>
    </xf>
    <xf numFmtId="0" fontId="4" fillId="2" borderId="8" xfId="1" applyNumberFormat="1" applyFont="1" applyFill="1" applyBorder="1" applyAlignment="1" applyProtection="1">
      <alignment horizontal="right" vertical="center"/>
      <protection hidden="1"/>
    </xf>
    <xf numFmtId="0" fontId="3" fillId="2" borderId="4" xfId="0" applyFont="1" applyFill="1" applyBorder="1" applyAlignment="1" applyProtection="1">
      <alignment horizontal="left" vertical="center"/>
      <protection hidden="1"/>
    </xf>
    <xf numFmtId="3" fontId="4" fillId="2" borderId="4" xfId="1" applyNumberFormat="1" applyFont="1" applyFill="1" applyBorder="1" applyAlignment="1" applyProtection="1">
      <alignment horizontal="right" vertical="center"/>
      <protection hidden="1"/>
    </xf>
    <xf numFmtId="3" fontId="4" fillId="2" borderId="5" xfId="1" applyNumberFormat="1" applyFont="1" applyFill="1" applyBorder="1" applyAlignment="1" applyProtection="1">
      <alignment horizontal="right" vertical="center"/>
      <protection hidden="1"/>
    </xf>
    <xf numFmtId="3" fontId="1" fillId="2" borderId="5" xfId="1" applyNumberFormat="1" applyFont="1" applyFill="1" applyBorder="1" applyAlignment="1" applyProtection="1">
      <alignment horizontal="right" vertical="center"/>
      <protection hidden="1"/>
    </xf>
    <xf numFmtId="3" fontId="1" fillId="2" borderId="6" xfId="1" applyNumberFormat="1" applyFont="1" applyFill="1" applyBorder="1" applyAlignment="1" applyProtection="1">
      <alignment horizontal="right" vertical="center"/>
      <protection hidden="1"/>
    </xf>
    <xf numFmtId="0" fontId="11" fillId="4" borderId="7" xfId="0" applyNumberFormat="1" applyFont="1" applyFill="1" applyBorder="1" applyAlignment="1" applyProtection="1">
      <alignment vertical="center" wrapText="1"/>
      <protection locked="0"/>
    </xf>
    <xf numFmtId="0" fontId="11" fillId="4" borderId="0" xfId="0" applyFont="1" applyFill="1" applyBorder="1" applyAlignment="1" applyProtection="1">
      <alignment vertical="center" wrapText="1"/>
      <protection locked="0"/>
    </xf>
    <xf numFmtId="0" fontId="11" fillId="4" borderId="8" xfId="0" applyFont="1" applyFill="1" applyBorder="1" applyAlignment="1" applyProtection="1">
      <alignment vertical="center" wrapText="1"/>
      <protection locked="0"/>
    </xf>
    <xf numFmtId="0" fontId="11" fillId="4" borderId="7" xfId="0" applyFont="1" applyFill="1" applyBorder="1" applyAlignment="1" applyProtection="1">
      <alignment vertical="center" wrapText="1"/>
      <protection locked="0"/>
    </xf>
    <xf numFmtId="0" fontId="11" fillId="4" borderId="4" xfId="0" applyFont="1" applyFill="1" applyBorder="1" applyAlignment="1" applyProtection="1">
      <alignment vertical="center" wrapText="1"/>
      <protection locked="0"/>
    </xf>
    <xf numFmtId="0" fontId="11" fillId="4" borderId="5" xfId="0" applyFont="1" applyFill="1" applyBorder="1" applyAlignment="1" applyProtection="1">
      <alignment vertical="center" wrapText="1"/>
      <protection locked="0"/>
    </xf>
    <xf numFmtId="0" fontId="11" fillId="4" borderId="6" xfId="0" applyFont="1" applyFill="1" applyBorder="1" applyAlignment="1" applyProtection="1">
      <alignment vertical="center" wrapText="1"/>
      <protection locked="0"/>
    </xf>
    <xf numFmtId="0" fontId="10" fillId="4" borderId="4" xfId="0" applyFont="1" applyFill="1" applyBorder="1" applyAlignment="1" applyProtection="1">
      <alignment horizontal="center" vertical="center"/>
      <protection locked="0"/>
    </xf>
    <xf numFmtId="0" fontId="12" fillId="4" borderId="10" xfId="0" applyFont="1" applyFill="1" applyBorder="1" applyAlignment="1" applyProtection="1">
      <alignment vertical="center"/>
      <protection locked="0"/>
    </xf>
    <xf numFmtId="0" fontId="11" fillId="4" borderId="7" xfId="0" applyFont="1" applyFill="1" applyBorder="1" applyAlignment="1" applyProtection="1">
      <alignment vertical="center"/>
      <protection locked="0"/>
    </xf>
    <xf numFmtId="0" fontId="11" fillId="4" borderId="0" xfId="0" applyFont="1" applyFill="1" applyBorder="1" applyAlignment="1" applyProtection="1">
      <alignment vertical="center"/>
      <protection locked="0"/>
    </xf>
    <xf numFmtId="0" fontId="11" fillId="4" borderId="8" xfId="0" applyFont="1" applyFill="1" applyBorder="1" applyAlignment="1" applyProtection="1">
      <alignment vertical="center"/>
      <protection locked="0"/>
    </xf>
    <xf numFmtId="0" fontId="4" fillId="2" borderId="2" xfId="0" applyFont="1" applyFill="1" applyBorder="1" applyAlignment="1" applyProtection="1">
      <protection hidden="1"/>
    </xf>
    <xf numFmtId="0" fontId="0" fillId="2" borderId="2" xfId="0" applyFill="1" applyBorder="1" applyAlignment="1" applyProtection="1">
      <protection hidden="1"/>
    </xf>
    <xf numFmtId="0" fontId="0" fillId="2" borderId="3" xfId="0" applyFill="1" applyBorder="1" applyAlignment="1" applyProtection="1">
      <protection hidden="1"/>
    </xf>
    <xf numFmtId="0" fontId="11" fillId="4" borderId="1" xfId="0" applyFont="1" applyFill="1" applyBorder="1" applyAlignment="1" applyProtection="1">
      <alignment vertical="center"/>
      <protection locked="0"/>
    </xf>
    <xf numFmtId="0" fontId="11" fillId="4" borderId="2" xfId="0" applyFont="1" applyFill="1" applyBorder="1" applyAlignment="1" applyProtection="1">
      <alignment vertical="center"/>
      <protection locked="0"/>
    </xf>
    <xf numFmtId="0" fontId="11" fillId="4" borderId="3" xfId="0" applyFont="1" applyFill="1" applyBorder="1" applyAlignment="1" applyProtection="1">
      <alignment vertical="center"/>
      <protection locked="0"/>
    </xf>
    <xf numFmtId="0" fontId="1" fillId="2" borderId="6" xfId="0" applyFont="1" applyFill="1" applyBorder="1" applyProtection="1">
      <protection hidden="1"/>
    </xf>
    <xf numFmtId="0" fontId="1" fillId="3" borderId="0" xfId="0" applyFont="1" applyFill="1"/>
    <xf numFmtId="0" fontId="1" fillId="0" borderId="7" xfId="0" applyFont="1" applyFill="1" applyBorder="1" applyAlignment="1" applyProtection="1">
      <alignment horizontal="left"/>
      <protection hidden="1"/>
    </xf>
    <xf numFmtId="0" fontId="1" fillId="2" borderId="4" xfId="0" applyFont="1" applyFill="1" applyBorder="1" applyAlignment="1" applyProtection="1">
      <alignment vertical="top"/>
      <protection hidden="1"/>
    </xf>
    <xf numFmtId="0" fontId="4" fillId="0" borderId="5" xfId="0" applyFont="1" applyFill="1" applyBorder="1" applyAlignment="1" applyProtection="1">
      <alignment horizontal="center"/>
      <protection locked="0"/>
    </xf>
    <xf numFmtId="0" fontId="1" fillId="0" borderId="0" xfId="0" applyFont="1"/>
  </cellXfs>
  <cellStyles count="3">
    <cellStyle name="Hyperlink" xfId="2" builtinId="8"/>
    <cellStyle name="Komma" xfId="1" builtinId="3"/>
    <cellStyle name="Standaard" xfId="0" builtinId="0"/>
  </cellStyles>
  <dxfs count="5">
    <dxf>
      <font>
        <strike/>
        <condense val="0"/>
        <extend val="0"/>
        <color indexed="9"/>
      </font>
      <fill>
        <patternFill>
          <bgColor indexed="9"/>
        </patternFill>
      </fill>
    </dxf>
    <dxf>
      <font>
        <strike/>
        <condense val="0"/>
        <extend val="0"/>
      </font>
    </dxf>
    <dxf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116414</xdr:rowOff>
    </xdr:from>
    <xdr:to>
      <xdr:col>5</xdr:col>
      <xdr:colOff>575309</xdr:colOff>
      <xdr:row>3</xdr:row>
      <xdr:rowOff>26456</xdr:rowOff>
    </xdr:to>
    <xdr:pic>
      <xdr:nvPicPr>
        <xdr:cNvPr id="47226" name="Afbeelding 2">
          <a:extLst>
            <a:ext uri="{FF2B5EF4-FFF2-40B4-BE49-F238E27FC236}">
              <a16:creationId xmlns:a16="http://schemas.microsoft.com/office/drawing/2014/main" id="{DBBD85C4-359B-4317-BEFE-2146038A33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833" y="116414"/>
          <a:ext cx="4097867" cy="555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655320</xdr:colOff>
          <xdr:row>0</xdr:row>
          <xdr:rowOff>53340</xdr:rowOff>
        </xdr:from>
        <xdr:to>
          <xdr:col>8</xdr:col>
          <xdr:colOff>708660</xdr:colOff>
          <xdr:row>3</xdr:row>
          <xdr:rowOff>144780</xdr:rowOff>
        </xdr:to>
        <xdr:pic>
          <xdr:nvPicPr>
            <xdr:cNvPr id="15" name="MSSQL">
              <a:extLst>
                <a:ext uri="{FF2B5EF4-FFF2-40B4-BE49-F238E27FC236}">
                  <a16:creationId xmlns:a16="http://schemas.microsoft.com/office/drawing/2014/main" id="{FA8189E1-A18E-496E-99A7-06699FA47E8A}"/>
                </a:ext>
              </a:extLst>
            </xdr:cNvPr>
            <xdr:cNvPicPr>
              <a:picLocks noChangeAspect="1"/>
              <a:extLst>
                <a:ext uri="{84589F7E-364E-4C9E-8A38-B11213B215E9}">
                  <a14:cameraTool cellRange="Logos" spid="_x0000_s1090"/>
                </a:ext>
              </a:extLst>
            </xdr:cNvPicPr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4495800" y="53340"/>
              <a:ext cx="2270760" cy="739140"/>
            </a:xfrm>
            <a:prstGeom prst="rect">
              <a:avLst/>
            </a:prstGeom>
          </xdr:spPr>
        </xdr:pic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83820</xdr:colOff>
      <xdr:row>3</xdr:row>
      <xdr:rowOff>53340</xdr:rowOff>
    </xdr:from>
    <xdr:to>
      <xdr:col>1</xdr:col>
      <xdr:colOff>2110740</xdr:colOff>
      <xdr:row>3</xdr:row>
      <xdr:rowOff>632460</xdr:rowOff>
    </xdr:to>
    <xdr:pic>
      <xdr:nvPicPr>
        <xdr:cNvPr id="2" name="MSSQL">
          <a:extLst>
            <a:ext uri="{FF2B5EF4-FFF2-40B4-BE49-F238E27FC236}">
              <a16:creationId xmlns:a16="http://schemas.microsoft.com/office/drawing/2014/main" id="{F3F71EDB-DA9C-49F4-975D-324E2D8074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93420" y="876300"/>
          <a:ext cx="2026920" cy="579120"/>
        </a:xfrm>
        <a:prstGeom prst="rect">
          <a:avLst/>
        </a:prstGeom>
      </xdr:spPr>
    </xdr:pic>
    <xdr:clientData/>
  </xdr:twoCellAnchor>
  <xdr:twoCellAnchor editAs="oneCell">
    <xdr:from>
      <xdr:col>1</xdr:col>
      <xdr:colOff>76200</xdr:colOff>
      <xdr:row>2</xdr:row>
      <xdr:rowOff>15240</xdr:rowOff>
    </xdr:from>
    <xdr:to>
      <xdr:col>1</xdr:col>
      <xdr:colOff>2222535</xdr:colOff>
      <xdr:row>2</xdr:row>
      <xdr:rowOff>617220</xdr:rowOff>
    </xdr:to>
    <xdr:pic>
      <xdr:nvPicPr>
        <xdr:cNvPr id="4" name="Afbeelding 3" descr="Get started with Dynamics 365 BC ! Buy License for $70 / month">
          <a:extLst>
            <a:ext uri="{FF2B5EF4-FFF2-40B4-BE49-F238E27FC236}">
              <a16:creationId xmlns:a16="http://schemas.microsoft.com/office/drawing/2014/main" id="{DEFB663F-A95A-43B7-A1AE-88C92344ED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838200"/>
          <a:ext cx="2146335" cy="6019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38100</xdr:colOff>
      <xdr:row>1</xdr:row>
      <xdr:rowOff>38100</xdr:rowOff>
    </xdr:from>
    <xdr:to>
      <xdr:col>1</xdr:col>
      <xdr:colOff>2179320</xdr:colOff>
      <xdr:row>1</xdr:row>
      <xdr:rowOff>579120</xdr:rowOff>
    </xdr:to>
    <xdr:pic>
      <xdr:nvPicPr>
        <xdr:cNvPr id="5" name="Afbeelding 4">
          <a:extLst>
            <a:ext uri="{FF2B5EF4-FFF2-40B4-BE49-F238E27FC236}">
              <a16:creationId xmlns:a16="http://schemas.microsoft.com/office/drawing/2014/main" id="{499E75B3-1BF5-4485-B59D-41929401E7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47700" y="205740"/>
          <a:ext cx="2141220" cy="5410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BBE0E3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BBE0E3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exsion365.com/en/this-is-exsion/end-user-license-agreement-eula-of-exsion-reporting-for-microsoft-dynamics-365-business-central/" TargetMode="External"/><Relationship Id="rId4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/>
  <dimension ref="B1:D31"/>
  <sheetViews>
    <sheetView topLeftCell="A10" workbookViewId="0">
      <selection activeCell="B24" sqref="B24"/>
    </sheetView>
  </sheetViews>
  <sheetFormatPr defaultRowHeight="13.2" x14ac:dyDescent="0.25"/>
  <cols>
    <col min="1" max="1" width="13.6640625" customWidth="1"/>
    <col min="2" max="2" width="29.109375" customWidth="1"/>
    <col min="3" max="3" width="10" bestFit="1" customWidth="1"/>
    <col min="4" max="4" width="101.5546875" bestFit="1" customWidth="1"/>
  </cols>
  <sheetData>
    <row r="1" spans="2:4" x14ac:dyDescent="0.25">
      <c r="B1" s="47" t="s">
        <v>7</v>
      </c>
      <c r="C1" s="46" t="s">
        <v>6</v>
      </c>
      <c r="D1" t="s">
        <v>10</v>
      </c>
    </row>
    <row r="3" spans="2:4" x14ac:dyDescent="0.25">
      <c r="B3" t="s">
        <v>9</v>
      </c>
      <c r="C3" s="45">
        <v>495</v>
      </c>
      <c r="D3" s="48" t="s">
        <v>8</v>
      </c>
    </row>
    <row r="5" spans="2:4" x14ac:dyDescent="0.25">
      <c r="B5" t="s">
        <v>3</v>
      </c>
      <c r="C5" s="45">
        <v>1345</v>
      </c>
      <c r="D5" s="82" t="s">
        <v>15</v>
      </c>
    </row>
    <row r="7" spans="2:4" x14ac:dyDescent="0.25">
      <c r="B7" t="s">
        <v>4</v>
      </c>
      <c r="C7" s="45">
        <v>1153</v>
      </c>
      <c r="D7" s="82" t="s">
        <v>16</v>
      </c>
    </row>
    <row r="8" spans="2:4" x14ac:dyDescent="0.25">
      <c r="C8" s="57"/>
      <c r="D8" s="50"/>
    </row>
    <row r="9" spans="2:4" x14ac:dyDescent="0.25">
      <c r="B9" t="s">
        <v>11</v>
      </c>
      <c r="C9" s="45">
        <v>580</v>
      </c>
      <c r="D9" s="82" t="s">
        <v>17</v>
      </c>
    </row>
    <row r="11" spans="2:4" x14ac:dyDescent="0.25">
      <c r="B11" t="s">
        <v>5</v>
      </c>
      <c r="D11" s="135" t="s">
        <v>46</v>
      </c>
    </row>
    <row r="14" spans="2:4" x14ac:dyDescent="0.25">
      <c r="B14" s="60" t="s">
        <v>12</v>
      </c>
      <c r="C14" s="60" t="s">
        <v>13</v>
      </c>
      <c r="D14" s="59" t="s">
        <v>14</v>
      </c>
    </row>
    <row r="15" spans="2:4" x14ac:dyDescent="0.25">
      <c r="B15" s="67" t="s">
        <v>71</v>
      </c>
      <c r="C15" s="68">
        <v>1</v>
      </c>
      <c r="D15" s="69">
        <f>MIN(50,VLOOKUP(Pricing!C9,'Partnertarieven(VERBERGEN)'!B15:C23,2,0)*10)</f>
        <v>30</v>
      </c>
    </row>
    <row r="16" spans="2:4" x14ac:dyDescent="0.25">
      <c r="B16" s="67" t="s">
        <v>72</v>
      </c>
      <c r="C16" s="68">
        <v>2</v>
      </c>
      <c r="D16" s="67"/>
    </row>
    <row r="17" spans="2:3" x14ac:dyDescent="0.25">
      <c r="B17" s="139" t="s">
        <v>67</v>
      </c>
      <c r="C17" s="61">
        <v>3</v>
      </c>
    </row>
    <row r="18" spans="2:3" x14ac:dyDescent="0.25">
      <c r="B18" s="139" t="s">
        <v>66</v>
      </c>
      <c r="C18" s="61">
        <v>7</v>
      </c>
    </row>
    <row r="19" spans="2:3" x14ac:dyDescent="0.25">
      <c r="B19" s="139" t="s">
        <v>73</v>
      </c>
      <c r="C19" s="61">
        <v>15</v>
      </c>
    </row>
    <row r="20" spans="2:3" x14ac:dyDescent="0.25">
      <c r="B20" s="139" t="s">
        <v>68</v>
      </c>
      <c r="C20" s="61">
        <v>25</v>
      </c>
    </row>
    <row r="21" spans="2:3" x14ac:dyDescent="0.25">
      <c r="B21" s="139" t="s">
        <v>74</v>
      </c>
      <c r="C21" s="61">
        <v>50</v>
      </c>
    </row>
    <row r="22" spans="2:3" x14ac:dyDescent="0.25">
      <c r="B22" s="139" t="s">
        <v>75</v>
      </c>
      <c r="C22" s="61">
        <v>100</v>
      </c>
    </row>
    <row r="23" spans="2:3" x14ac:dyDescent="0.25">
      <c r="B23" s="139" t="s">
        <v>69</v>
      </c>
      <c r="C23" s="61">
        <v>100</v>
      </c>
    </row>
    <row r="30" spans="2:3" ht="55.95" customHeight="1" x14ac:dyDescent="0.25"/>
    <row r="31" spans="2:3" ht="61.2" customHeight="1" x14ac:dyDescent="0.25"/>
  </sheetData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2">
    <pageSetUpPr fitToPage="1"/>
  </sheetPr>
  <dimension ref="A1:IV91"/>
  <sheetViews>
    <sheetView tabSelected="1" zoomScale="90" zoomScaleNormal="90" workbookViewId="0">
      <selection activeCell="C9" sqref="C9:D9"/>
    </sheetView>
  </sheetViews>
  <sheetFormatPr defaultColWidth="1" defaultRowHeight="13.2" zeroHeight="1" x14ac:dyDescent="0.25"/>
  <cols>
    <col min="1" max="1" width="3.33203125" style="2" customWidth="1"/>
    <col min="2" max="2" width="23.5546875" style="1" customWidth="1"/>
    <col min="3" max="3" width="7.6640625" style="2" customWidth="1"/>
    <col min="4" max="8" width="10.6640625" style="2" customWidth="1"/>
    <col min="9" max="9" width="10.6640625" style="3" customWidth="1"/>
    <col min="10" max="10" width="2.6640625" style="18" customWidth="1"/>
    <col min="11" max="214" width="0" style="2" hidden="1" customWidth="1"/>
    <col min="215" max="217" width="9.33203125" style="2" hidden="1" customWidth="1"/>
    <col min="218" max="251" width="0" style="2" hidden="1" customWidth="1"/>
    <col min="252" max="252" width="0.6640625" style="2" customWidth="1"/>
    <col min="253" max="253" width="124.5546875" style="2" customWidth="1"/>
    <col min="254" max="254" width="0.33203125" style="2" customWidth="1"/>
    <col min="255" max="255" width="39.5546875" style="2" hidden="1" customWidth="1"/>
    <col min="256" max="16384" width="1" style="2"/>
  </cols>
  <sheetData>
    <row r="1" spans="1:256" ht="13.8" thickBot="1" x14ac:dyDescent="0.3">
      <c r="A1" s="2">
        <f>IF(LEFT(C9,2)="Ge",1,0)</f>
        <v>0</v>
      </c>
    </row>
    <row r="2" spans="1:256" ht="19.5" customHeight="1" x14ac:dyDescent="0.35">
      <c r="A2" s="12" t="str">
        <f>RIGHT(C9,1)</f>
        <v>1</v>
      </c>
      <c r="B2" s="40"/>
      <c r="C2" s="18"/>
      <c r="D2" s="18"/>
      <c r="E2" s="18"/>
      <c r="F2" s="18"/>
      <c r="G2" s="58"/>
      <c r="H2" s="49"/>
      <c r="J2" s="4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5"/>
      <c r="GU2" s="5"/>
      <c r="GV2" s="5"/>
      <c r="GW2" s="5"/>
      <c r="GX2" s="5"/>
      <c r="GY2" s="5"/>
      <c r="GZ2" s="5"/>
      <c r="HA2" s="5"/>
      <c r="HB2" s="5"/>
      <c r="HC2" s="5"/>
      <c r="HD2" s="5"/>
      <c r="HE2" s="5"/>
      <c r="HF2" s="5"/>
      <c r="HG2" s="5"/>
      <c r="HH2" s="5"/>
      <c r="HI2" s="5"/>
      <c r="HJ2" s="5"/>
      <c r="HK2" s="5"/>
      <c r="HL2" s="5"/>
      <c r="HM2" s="5"/>
      <c r="HN2" s="5"/>
      <c r="HO2" s="5"/>
      <c r="HP2" s="5"/>
      <c r="HQ2" s="5"/>
      <c r="HR2" s="5"/>
      <c r="HS2" s="5"/>
      <c r="HT2" s="5"/>
      <c r="HU2" s="5"/>
      <c r="HV2" s="5"/>
      <c r="HW2" s="5"/>
      <c r="HX2" s="5"/>
      <c r="HY2" s="5"/>
      <c r="HZ2" s="5"/>
      <c r="IA2" s="5"/>
      <c r="IB2" s="5"/>
      <c r="IC2" s="5"/>
      <c r="ID2" s="5"/>
      <c r="IE2" s="5"/>
      <c r="IF2" s="5"/>
      <c r="IG2" s="5"/>
      <c r="IH2" s="5"/>
      <c r="II2" s="5"/>
      <c r="IJ2" s="5"/>
      <c r="IK2" s="5"/>
      <c r="IL2" s="5"/>
      <c r="IM2" s="5"/>
      <c r="IN2" s="5"/>
      <c r="IO2" s="5"/>
      <c r="IP2" s="5"/>
      <c r="IQ2" s="5"/>
      <c r="IR2" s="5"/>
      <c r="IS2" s="6" t="s">
        <v>26</v>
      </c>
    </row>
    <row r="3" spans="1:256" ht="18" customHeight="1" thickBot="1" x14ac:dyDescent="0.4">
      <c r="A3" s="18"/>
      <c r="B3" s="3"/>
      <c r="C3" s="18"/>
      <c r="D3" s="18"/>
      <c r="E3" s="18"/>
      <c r="F3" s="58"/>
      <c r="G3" s="58"/>
      <c r="H3" s="41"/>
      <c r="J3" s="7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8"/>
      <c r="FX3" s="8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8"/>
      <c r="GM3" s="8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8"/>
      <c r="HB3" s="8"/>
      <c r="HC3" s="8"/>
      <c r="HD3" s="8"/>
      <c r="HE3" s="8"/>
      <c r="HF3" s="8"/>
      <c r="HG3" s="8"/>
      <c r="HH3" s="8"/>
      <c r="HI3" s="8"/>
      <c r="HJ3" s="8"/>
      <c r="HK3" s="8"/>
      <c r="HL3" s="8"/>
      <c r="HM3" s="8"/>
      <c r="HN3" s="8"/>
      <c r="HO3" s="8"/>
      <c r="HP3" s="8"/>
      <c r="HQ3" s="8"/>
      <c r="HR3" s="8"/>
      <c r="HS3" s="8"/>
      <c r="HT3" s="8"/>
      <c r="HU3" s="8"/>
      <c r="HV3" s="8"/>
      <c r="HW3" s="8"/>
      <c r="HX3" s="8"/>
      <c r="HY3" s="8"/>
      <c r="HZ3" s="8"/>
      <c r="IA3" s="8"/>
      <c r="IB3" s="8"/>
      <c r="IC3" s="8"/>
      <c r="ID3" s="8"/>
      <c r="IE3" s="8"/>
      <c r="IF3" s="8"/>
      <c r="IG3" s="8"/>
      <c r="IH3" s="8"/>
      <c r="II3" s="8"/>
      <c r="IJ3" s="8"/>
      <c r="IK3" s="8"/>
      <c r="IL3" s="8"/>
      <c r="IM3" s="8"/>
      <c r="IN3" s="8"/>
      <c r="IO3" s="8"/>
      <c r="IP3" s="8"/>
      <c r="IQ3" s="8"/>
      <c r="IR3" s="8"/>
      <c r="IS3" s="9" t="s">
        <v>36</v>
      </c>
    </row>
    <row r="4" spans="1:256" s="13" customFormat="1" ht="12.75" customHeight="1" thickBot="1" x14ac:dyDescent="0.3">
      <c r="B4" s="10"/>
      <c r="C4" s="11"/>
      <c r="D4" s="11"/>
      <c r="E4" s="11"/>
      <c r="F4" s="11"/>
      <c r="G4" s="11"/>
      <c r="H4" s="11"/>
      <c r="I4" s="11"/>
      <c r="J4" s="12"/>
    </row>
    <row r="5" spans="1:256" ht="20.100000000000001" customHeight="1" x14ac:dyDescent="0.25">
      <c r="B5" s="14" t="s">
        <v>47</v>
      </c>
      <c r="C5" s="65">
        <v>1</v>
      </c>
      <c r="D5" s="66">
        <v>2</v>
      </c>
      <c r="E5" s="51">
        <v>3</v>
      </c>
      <c r="F5" s="51">
        <v>4</v>
      </c>
      <c r="G5" s="51">
        <v>5</v>
      </c>
      <c r="H5" s="51">
        <v>6</v>
      </c>
      <c r="I5" s="43">
        <v>7</v>
      </c>
      <c r="J5" s="4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  <c r="FJ5" s="5"/>
      <c r="FK5" s="5"/>
      <c r="FL5" s="5"/>
      <c r="FM5" s="5"/>
      <c r="FN5" s="5"/>
      <c r="FO5" s="5"/>
      <c r="FP5" s="5"/>
      <c r="FQ5" s="5"/>
      <c r="FR5" s="5"/>
      <c r="FS5" s="5"/>
      <c r="FT5" s="5"/>
      <c r="FU5" s="5"/>
      <c r="FV5" s="5"/>
      <c r="FW5" s="5"/>
      <c r="FX5" s="5"/>
      <c r="FY5" s="5"/>
      <c r="FZ5" s="5"/>
      <c r="GA5" s="5"/>
      <c r="GB5" s="5"/>
      <c r="GC5" s="5"/>
      <c r="GD5" s="5"/>
      <c r="GE5" s="5"/>
      <c r="GF5" s="5"/>
      <c r="GG5" s="5"/>
      <c r="GH5" s="5"/>
      <c r="GI5" s="5"/>
      <c r="GJ5" s="5"/>
      <c r="GK5" s="5"/>
      <c r="GL5" s="5"/>
      <c r="GM5" s="5"/>
      <c r="GN5" s="5"/>
      <c r="GO5" s="5"/>
      <c r="GP5" s="5"/>
      <c r="GQ5" s="5"/>
      <c r="GR5" s="5"/>
      <c r="GS5" s="5"/>
      <c r="GT5" s="5"/>
      <c r="GU5" s="5"/>
      <c r="GV5" s="5"/>
      <c r="GW5" s="5"/>
      <c r="GX5" s="5"/>
      <c r="GY5" s="5"/>
      <c r="GZ5" s="5"/>
      <c r="HA5" s="5"/>
      <c r="HB5" s="5"/>
      <c r="HC5" s="5"/>
      <c r="HD5" s="5"/>
      <c r="HE5" s="5"/>
      <c r="HF5" s="5"/>
      <c r="HG5" s="5"/>
      <c r="HH5" s="5"/>
      <c r="HI5" s="5"/>
      <c r="HJ5" s="5"/>
      <c r="HK5" s="5"/>
      <c r="HL5" s="5"/>
      <c r="HM5" s="5"/>
      <c r="HN5" s="5"/>
      <c r="HO5" s="5"/>
      <c r="HP5" s="5"/>
      <c r="HQ5" s="5"/>
      <c r="HR5" s="5"/>
      <c r="HS5" s="5"/>
      <c r="HT5" s="5"/>
      <c r="HU5" s="5"/>
      <c r="HV5" s="5"/>
      <c r="HW5" s="5"/>
      <c r="HX5" s="5"/>
      <c r="HY5" s="5"/>
      <c r="HZ5" s="5"/>
      <c r="IA5" s="5"/>
      <c r="IB5" s="5"/>
      <c r="IC5" s="5"/>
      <c r="ID5" s="5"/>
      <c r="IE5" s="5"/>
      <c r="IF5" s="5"/>
      <c r="IG5" s="5"/>
      <c r="IH5" s="5"/>
      <c r="II5" s="5"/>
      <c r="IJ5" s="5"/>
      <c r="IK5" s="5"/>
      <c r="IL5" s="5"/>
      <c r="IM5" s="5"/>
      <c r="IN5" s="5"/>
      <c r="IO5" s="5"/>
      <c r="IP5" s="5"/>
      <c r="IQ5" s="5"/>
      <c r="IR5" s="5"/>
      <c r="IS5" s="6" t="s">
        <v>27</v>
      </c>
    </row>
    <row r="6" spans="1:256" ht="32.25" customHeight="1" x14ac:dyDescent="0.25">
      <c r="B6" s="108" t="s">
        <v>48</v>
      </c>
      <c r="C6" s="91">
        <v>3</v>
      </c>
      <c r="D6" s="109">
        <v>7</v>
      </c>
      <c r="E6" s="109">
        <v>15</v>
      </c>
      <c r="F6" s="109">
        <v>25</v>
      </c>
      <c r="G6" s="109">
        <v>50</v>
      </c>
      <c r="H6" s="109">
        <v>100</v>
      </c>
      <c r="I6" s="110" t="s">
        <v>1</v>
      </c>
      <c r="J6" s="91" t="s">
        <v>0</v>
      </c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18"/>
      <c r="BL6" s="18"/>
      <c r="BM6" s="18"/>
      <c r="BN6" s="18"/>
      <c r="BO6" s="18"/>
      <c r="BP6" s="18"/>
      <c r="BQ6" s="18"/>
      <c r="BR6" s="18"/>
      <c r="BS6" s="18"/>
      <c r="BT6" s="18"/>
      <c r="BU6" s="18"/>
      <c r="BV6" s="18"/>
      <c r="BW6" s="18"/>
      <c r="BX6" s="18"/>
      <c r="BY6" s="18"/>
      <c r="BZ6" s="18"/>
      <c r="CA6" s="18"/>
      <c r="CB6" s="18"/>
      <c r="CC6" s="18"/>
      <c r="CD6" s="18"/>
      <c r="CE6" s="18"/>
      <c r="CF6" s="18"/>
      <c r="CG6" s="18"/>
      <c r="CH6" s="18"/>
      <c r="CI6" s="18"/>
      <c r="CJ6" s="18"/>
      <c r="CK6" s="18"/>
      <c r="CL6" s="18"/>
      <c r="CM6" s="18"/>
      <c r="CN6" s="18"/>
      <c r="CO6" s="18"/>
      <c r="CP6" s="18"/>
      <c r="CQ6" s="18"/>
      <c r="CR6" s="18"/>
      <c r="CS6" s="18"/>
      <c r="CT6" s="18"/>
      <c r="CU6" s="18"/>
      <c r="CV6" s="18"/>
      <c r="CW6" s="18"/>
      <c r="CX6" s="18"/>
      <c r="CY6" s="18"/>
      <c r="CZ6" s="18"/>
      <c r="DA6" s="18"/>
      <c r="DB6" s="18"/>
      <c r="DC6" s="18"/>
      <c r="DD6" s="18"/>
      <c r="DE6" s="18"/>
      <c r="DF6" s="18"/>
      <c r="DG6" s="18"/>
      <c r="DH6" s="18"/>
      <c r="DI6" s="18"/>
      <c r="DJ6" s="18"/>
      <c r="DK6" s="18"/>
      <c r="DL6" s="18"/>
      <c r="DM6" s="18"/>
      <c r="DN6" s="18"/>
      <c r="DO6" s="18"/>
      <c r="DP6" s="18"/>
      <c r="DQ6" s="18"/>
      <c r="DR6" s="18"/>
      <c r="DS6" s="18"/>
      <c r="DT6" s="18"/>
      <c r="DU6" s="18"/>
      <c r="DV6" s="18"/>
      <c r="DW6" s="18"/>
      <c r="DX6" s="18"/>
      <c r="DY6" s="18"/>
      <c r="DZ6" s="18"/>
      <c r="EA6" s="18"/>
      <c r="EB6" s="18"/>
      <c r="EC6" s="18"/>
      <c r="ED6" s="18"/>
      <c r="EE6" s="18"/>
      <c r="EF6" s="18"/>
      <c r="EG6" s="18"/>
      <c r="EH6" s="18"/>
      <c r="EI6" s="18"/>
      <c r="EJ6" s="18"/>
      <c r="EK6" s="18"/>
      <c r="EL6" s="18"/>
      <c r="EM6" s="18"/>
      <c r="EN6" s="18"/>
      <c r="EO6" s="18"/>
      <c r="EP6" s="18"/>
      <c r="EQ6" s="18"/>
      <c r="ER6" s="18"/>
      <c r="ES6" s="18"/>
      <c r="ET6" s="18"/>
      <c r="EU6" s="18"/>
      <c r="EV6" s="18"/>
      <c r="EW6" s="18"/>
      <c r="EX6" s="18"/>
      <c r="EY6" s="18"/>
      <c r="EZ6" s="18"/>
      <c r="FA6" s="18"/>
      <c r="FB6" s="18"/>
      <c r="FC6" s="18"/>
      <c r="FD6" s="18"/>
      <c r="FE6" s="18"/>
      <c r="FF6" s="18"/>
      <c r="FG6" s="18"/>
      <c r="FH6" s="18"/>
      <c r="FI6" s="18"/>
      <c r="FJ6" s="18"/>
      <c r="FK6" s="18"/>
      <c r="FL6" s="18"/>
      <c r="FM6" s="18"/>
      <c r="FN6" s="18"/>
      <c r="FO6" s="18"/>
      <c r="FP6" s="18"/>
      <c r="FQ6" s="18"/>
      <c r="FR6" s="18"/>
      <c r="FS6" s="18"/>
      <c r="FT6" s="18"/>
      <c r="FU6" s="18"/>
      <c r="FV6" s="18"/>
      <c r="FW6" s="18"/>
      <c r="FX6" s="18"/>
      <c r="FY6" s="18"/>
      <c r="FZ6" s="18"/>
      <c r="GA6" s="18"/>
      <c r="GB6" s="18"/>
      <c r="GC6" s="18"/>
      <c r="GD6" s="18"/>
      <c r="GE6" s="18"/>
      <c r="GF6" s="18"/>
      <c r="GG6" s="18"/>
      <c r="GH6" s="18"/>
      <c r="GI6" s="18"/>
      <c r="GJ6" s="18"/>
      <c r="GK6" s="18"/>
      <c r="GL6" s="18"/>
      <c r="GM6" s="18"/>
      <c r="GN6" s="18"/>
      <c r="GO6" s="18"/>
      <c r="GP6" s="18"/>
      <c r="GQ6" s="18"/>
      <c r="GR6" s="18"/>
      <c r="GS6" s="18"/>
      <c r="GT6" s="18"/>
      <c r="GU6" s="18"/>
      <c r="GV6" s="18"/>
      <c r="GW6" s="18"/>
      <c r="GX6" s="18"/>
      <c r="GY6" s="18"/>
      <c r="GZ6" s="18"/>
      <c r="HA6" s="18"/>
      <c r="HB6" s="18"/>
      <c r="HC6" s="18"/>
      <c r="HD6" s="18"/>
      <c r="HE6" s="18"/>
      <c r="HF6" s="18"/>
      <c r="HG6" s="18"/>
      <c r="HH6" s="18"/>
      <c r="HI6" s="18"/>
      <c r="HJ6" s="18"/>
      <c r="HK6" s="18"/>
      <c r="HL6" s="18"/>
      <c r="HM6" s="18"/>
      <c r="HN6" s="18"/>
      <c r="HO6" s="18"/>
      <c r="HP6" s="18"/>
      <c r="HQ6" s="18"/>
      <c r="HR6" s="18"/>
      <c r="HS6" s="18"/>
      <c r="HT6" s="18"/>
      <c r="HU6" s="18"/>
      <c r="HV6" s="18"/>
      <c r="HW6" s="18"/>
      <c r="HX6" s="18"/>
      <c r="HY6" s="18"/>
      <c r="HZ6" s="18"/>
      <c r="IA6" s="18"/>
      <c r="IB6" s="18"/>
      <c r="IC6" s="18"/>
      <c r="ID6" s="18"/>
      <c r="IE6" s="18"/>
      <c r="IF6" s="18"/>
      <c r="IG6" s="18"/>
      <c r="IH6" s="18"/>
      <c r="II6" s="18"/>
      <c r="IJ6" s="18"/>
      <c r="IK6" s="18"/>
      <c r="IL6" s="18"/>
      <c r="IM6" s="18"/>
      <c r="IN6" s="18"/>
      <c r="IO6" s="18"/>
      <c r="IP6" s="18"/>
      <c r="IQ6" s="18"/>
      <c r="IR6" s="18"/>
      <c r="IS6" s="87" t="str">
        <f>IF($A$1,"If the license is later extended to a license group, you pay the license price associated with ","If the license is extended, you only pay the price difference ")&amp;IF($A$1,"the selected license group, minus the licenses already paid.","between the license groups.")</f>
        <v>If the license is extended, you only pay the price difference between the license groups.</v>
      </c>
    </row>
    <row r="7" spans="1:256" ht="19.5" customHeight="1" thickBot="1" x14ac:dyDescent="0.3">
      <c r="B7" s="111" t="s">
        <v>49</v>
      </c>
      <c r="C7" s="112">
        <f>C6*30</f>
        <v>90</v>
      </c>
      <c r="D7" s="113">
        <f>D6*25</f>
        <v>175</v>
      </c>
      <c r="E7" s="113">
        <f>E6*20</f>
        <v>300</v>
      </c>
      <c r="F7" s="113">
        <f>F6*15</f>
        <v>375</v>
      </c>
      <c r="G7" s="113">
        <f>G6*10</f>
        <v>500</v>
      </c>
      <c r="H7" s="114">
        <f>H6*7.5</f>
        <v>750</v>
      </c>
      <c r="I7" s="115">
        <v>900</v>
      </c>
      <c r="J7" s="15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8"/>
      <c r="DB7" s="18"/>
      <c r="DC7" s="18"/>
      <c r="DD7" s="18"/>
      <c r="DE7" s="18"/>
      <c r="DF7" s="18"/>
      <c r="DG7" s="18"/>
      <c r="DH7" s="18"/>
      <c r="DI7" s="18"/>
      <c r="DJ7" s="18"/>
      <c r="DK7" s="18"/>
      <c r="DL7" s="18"/>
      <c r="DM7" s="18"/>
      <c r="DN7" s="18"/>
      <c r="DO7" s="18"/>
      <c r="DP7" s="18"/>
      <c r="DQ7" s="18"/>
      <c r="DR7" s="18"/>
      <c r="DS7" s="18"/>
      <c r="DT7" s="18"/>
      <c r="DU7" s="18"/>
      <c r="DV7" s="18"/>
      <c r="DW7" s="18"/>
      <c r="DX7" s="18"/>
      <c r="DY7" s="18"/>
      <c r="DZ7" s="18"/>
      <c r="EA7" s="18"/>
      <c r="EB7" s="18"/>
      <c r="EC7" s="18"/>
      <c r="ED7" s="18"/>
      <c r="EE7" s="18"/>
      <c r="EF7" s="18"/>
      <c r="EG7" s="18"/>
      <c r="EH7" s="18"/>
      <c r="EI7" s="18"/>
      <c r="EJ7" s="18"/>
      <c r="EK7" s="18"/>
      <c r="EL7" s="18"/>
      <c r="EM7" s="18"/>
      <c r="EN7" s="18"/>
      <c r="EO7" s="18"/>
      <c r="EP7" s="18"/>
      <c r="EQ7" s="18"/>
      <c r="ER7" s="18"/>
      <c r="ES7" s="18"/>
      <c r="ET7" s="18"/>
      <c r="EU7" s="18"/>
      <c r="EV7" s="18"/>
      <c r="EW7" s="18"/>
      <c r="EX7" s="18"/>
      <c r="EY7" s="18"/>
      <c r="EZ7" s="18"/>
      <c r="FA7" s="18"/>
      <c r="FB7" s="18"/>
      <c r="FC7" s="18"/>
      <c r="FD7" s="18"/>
      <c r="FE7" s="18"/>
      <c r="FF7" s="18"/>
      <c r="FG7" s="18"/>
      <c r="FH7" s="18"/>
      <c r="FI7" s="18"/>
      <c r="FJ7" s="18"/>
      <c r="FK7" s="18"/>
      <c r="FL7" s="18"/>
      <c r="FM7" s="18"/>
      <c r="FN7" s="18"/>
      <c r="FO7" s="18"/>
      <c r="FP7" s="18"/>
      <c r="FQ7" s="18"/>
      <c r="FR7" s="18"/>
      <c r="FS7" s="18"/>
      <c r="FT7" s="18"/>
      <c r="FU7" s="18"/>
      <c r="FV7" s="18"/>
      <c r="FW7" s="18"/>
      <c r="FX7" s="18"/>
      <c r="FY7" s="18"/>
      <c r="FZ7" s="18"/>
      <c r="GA7" s="18"/>
      <c r="GB7" s="18"/>
      <c r="GC7" s="18"/>
      <c r="GD7" s="18"/>
      <c r="GE7" s="18"/>
      <c r="GF7" s="18"/>
      <c r="GG7" s="18"/>
      <c r="GH7" s="18"/>
      <c r="GI7" s="18"/>
      <c r="GJ7" s="18"/>
      <c r="GK7" s="18"/>
      <c r="GL7" s="18"/>
      <c r="GM7" s="18"/>
      <c r="GN7" s="18"/>
      <c r="GO7" s="18"/>
      <c r="GP7" s="18"/>
      <c r="GQ7" s="18"/>
      <c r="GR7" s="18"/>
      <c r="GS7" s="18"/>
      <c r="GT7" s="18"/>
      <c r="GU7" s="18"/>
      <c r="GV7" s="18"/>
      <c r="GW7" s="18"/>
      <c r="GX7" s="18"/>
      <c r="GY7" s="18"/>
      <c r="GZ7" s="18"/>
      <c r="HA7" s="18"/>
      <c r="HB7" s="18"/>
      <c r="HC7" s="18"/>
      <c r="HD7" s="18"/>
      <c r="HE7" s="18"/>
      <c r="HF7" s="18"/>
      <c r="HG7" s="18"/>
      <c r="HH7" s="18"/>
      <c r="HI7" s="18"/>
      <c r="HJ7" s="18"/>
      <c r="HK7" s="18"/>
      <c r="HL7" s="18"/>
      <c r="HM7" s="18"/>
      <c r="HN7" s="18"/>
      <c r="HO7" s="18"/>
      <c r="HP7" s="18"/>
      <c r="HQ7" s="18"/>
      <c r="HR7" s="18"/>
      <c r="HS7" s="18"/>
      <c r="HT7" s="18"/>
      <c r="HU7" s="18"/>
      <c r="HV7" s="18"/>
      <c r="HW7" s="18"/>
      <c r="HX7" s="18"/>
      <c r="HY7" s="18"/>
      <c r="HZ7" s="18"/>
      <c r="IA7" s="18"/>
      <c r="IB7" s="18"/>
      <c r="IC7" s="18"/>
      <c r="ID7" s="18"/>
      <c r="IE7" s="18"/>
      <c r="IF7" s="18"/>
      <c r="IG7" s="18"/>
      <c r="IH7" s="18"/>
      <c r="II7" s="18"/>
      <c r="IJ7" s="18"/>
      <c r="IK7" s="18"/>
      <c r="IL7" s="18"/>
      <c r="IM7" s="18"/>
      <c r="IN7" s="18"/>
      <c r="IO7" s="18"/>
      <c r="IP7" s="18"/>
      <c r="IQ7" s="18"/>
      <c r="IR7" s="18"/>
      <c r="IS7" s="17"/>
    </row>
    <row r="8" spans="1:256" ht="19.5" customHeight="1" thickBot="1" x14ac:dyDescent="0.3">
      <c r="C8" s="64"/>
      <c r="D8" s="64"/>
      <c r="E8" s="63"/>
      <c r="F8" s="63"/>
      <c r="G8" s="63"/>
      <c r="H8" s="63"/>
      <c r="I8" s="63"/>
      <c r="IT8" s="23"/>
    </row>
    <row r="9" spans="1:256" ht="20.100000000000001" customHeight="1" thickBot="1" x14ac:dyDescent="0.3">
      <c r="B9" s="19" t="s">
        <v>50</v>
      </c>
      <c r="C9" s="123" t="s">
        <v>67</v>
      </c>
      <c r="D9" s="124"/>
      <c r="E9" s="4"/>
      <c r="F9" s="5"/>
      <c r="G9" s="5"/>
      <c r="H9" s="43" t="str">
        <f>IF($A$1,"License for "&amp;$A$2&amp;" user"&amp;IF($A$2&lt;&gt;"1","s",""),IF($A$2&lt;&gt;"7","License for maximum "&amp;CHOOSE($A$2,C6,D6,E6,F6,G6,H6,I6)&amp;" users","License for unlimited number of users"))</f>
        <v>License for maximum 3 users</v>
      </c>
      <c r="I9" s="55">
        <f>IF(C9="Users: 1",35,IF(C9="Users: 2",65,IF($A$1,$A$2*35,CHOOSE($A$2,C7,D7,E7,F7,G7,H7,I7))))</f>
        <v>90</v>
      </c>
      <c r="J9" s="16" t="s">
        <v>0</v>
      </c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  <c r="BS9" s="18"/>
      <c r="BT9" s="18"/>
      <c r="BU9" s="18"/>
      <c r="BV9" s="18"/>
      <c r="BW9" s="18"/>
      <c r="BX9" s="18"/>
      <c r="BY9" s="18"/>
      <c r="BZ9" s="18"/>
      <c r="CA9" s="18"/>
      <c r="CB9" s="18"/>
      <c r="CC9" s="18"/>
      <c r="CD9" s="18"/>
      <c r="CE9" s="18"/>
      <c r="CF9" s="18"/>
      <c r="CG9" s="18"/>
      <c r="CH9" s="18"/>
      <c r="CI9" s="18"/>
      <c r="CJ9" s="18"/>
      <c r="CK9" s="18"/>
      <c r="CL9" s="18"/>
      <c r="CM9" s="18"/>
      <c r="CN9" s="18"/>
      <c r="CO9" s="18"/>
      <c r="CP9" s="18"/>
      <c r="CQ9" s="18"/>
      <c r="CR9" s="18"/>
      <c r="CS9" s="18"/>
      <c r="CT9" s="18"/>
      <c r="CU9" s="18"/>
      <c r="CV9" s="18"/>
      <c r="CW9" s="18"/>
      <c r="CX9" s="18"/>
      <c r="CY9" s="18"/>
      <c r="CZ9" s="18"/>
      <c r="DA9" s="18"/>
      <c r="DB9" s="18"/>
      <c r="DC9" s="18"/>
      <c r="DD9" s="18"/>
      <c r="DE9" s="18"/>
      <c r="DF9" s="18"/>
      <c r="DG9" s="18"/>
      <c r="DH9" s="18"/>
      <c r="DI9" s="18"/>
      <c r="DJ9" s="18"/>
      <c r="DK9" s="18"/>
      <c r="DL9" s="18"/>
      <c r="DM9" s="18"/>
      <c r="DN9" s="18"/>
      <c r="DO9" s="18"/>
      <c r="DP9" s="18"/>
      <c r="DQ9" s="18"/>
      <c r="DR9" s="18"/>
      <c r="DS9" s="18"/>
      <c r="DT9" s="18"/>
      <c r="DU9" s="18"/>
      <c r="DV9" s="18"/>
      <c r="DW9" s="18"/>
      <c r="DX9" s="18"/>
      <c r="DY9" s="18"/>
      <c r="DZ9" s="18"/>
      <c r="EA9" s="18"/>
      <c r="EB9" s="18"/>
      <c r="EC9" s="18"/>
      <c r="ED9" s="18"/>
      <c r="EE9" s="18"/>
      <c r="EF9" s="18"/>
      <c r="EG9" s="18"/>
      <c r="EH9" s="18"/>
      <c r="EI9" s="18"/>
      <c r="EJ9" s="18"/>
      <c r="EK9" s="18"/>
      <c r="EL9" s="18"/>
      <c r="EM9" s="18"/>
      <c r="EN9" s="18"/>
      <c r="EO9" s="18"/>
      <c r="EP9" s="18"/>
      <c r="EQ9" s="18"/>
      <c r="ER9" s="18"/>
      <c r="ES9" s="18"/>
      <c r="ET9" s="18"/>
      <c r="EU9" s="18"/>
      <c r="EV9" s="18"/>
      <c r="EW9" s="18"/>
      <c r="EX9" s="18"/>
      <c r="EY9" s="18"/>
      <c r="EZ9" s="18"/>
      <c r="FA9" s="18"/>
      <c r="FB9" s="18"/>
      <c r="FC9" s="18"/>
      <c r="FD9" s="18"/>
      <c r="FE9" s="18"/>
      <c r="FF9" s="18"/>
      <c r="FG9" s="18"/>
      <c r="FH9" s="18"/>
      <c r="FI9" s="18"/>
      <c r="FJ9" s="18"/>
      <c r="FK9" s="18"/>
      <c r="FL9" s="18"/>
      <c r="FM9" s="18"/>
      <c r="FN9" s="18"/>
      <c r="FO9" s="18"/>
      <c r="FP9" s="18"/>
      <c r="FQ9" s="18"/>
      <c r="FR9" s="18"/>
      <c r="FS9" s="18"/>
      <c r="FT9" s="18"/>
      <c r="FU9" s="18"/>
      <c r="FV9" s="18"/>
      <c r="FW9" s="18"/>
      <c r="FX9" s="18"/>
      <c r="FY9" s="18"/>
      <c r="FZ9" s="18"/>
      <c r="GA9" s="18"/>
      <c r="GB9" s="18"/>
      <c r="GC9" s="18"/>
      <c r="GD9" s="18"/>
      <c r="GE9" s="18"/>
      <c r="GF9" s="18"/>
      <c r="GG9" s="18"/>
      <c r="GH9" s="18"/>
      <c r="GI9" s="18"/>
      <c r="GJ9" s="18"/>
      <c r="GK9" s="18"/>
      <c r="GL9" s="18"/>
      <c r="GM9" s="18"/>
      <c r="GN9" s="18"/>
      <c r="GO9" s="18"/>
      <c r="GP9" s="18"/>
      <c r="GQ9" s="18"/>
      <c r="GR9" s="18"/>
      <c r="GS9" s="18"/>
      <c r="GT9" s="18"/>
      <c r="GU9" s="18"/>
      <c r="GV9" s="18"/>
      <c r="GW9" s="18"/>
      <c r="GX9" s="18"/>
      <c r="GY9" s="18"/>
      <c r="GZ9" s="18"/>
      <c r="HA9" s="18"/>
      <c r="HB9" s="18"/>
      <c r="HC9" s="18"/>
      <c r="HD9" s="18"/>
      <c r="HE9" s="18"/>
      <c r="HF9" s="18"/>
      <c r="HG9" s="18"/>
      <c r="HH9" s="18"/>
      <c r="HI9" s="18"/>
      <c r="HJ9" s="18"/>
      <c r="HK9" s="18"/>
      <c r="HL9" s="18"/>
      <c r="HM9" s="18"/>
      <c r="HN9" s="18"/>
      <c r="HO9" s="18"/>
      <c r="HP9" s="18"/>
      <c r="HQ9" s="18"/>
      <c r="HR9" s="18"/>
      <c r="HS9" s="18"/>
      <c r="HT9" s="18"/>
      <c r="HU9" s="18"/>
      <c r="HV9" s="18"/>
      <c r="HW9" s="18"/>
      <c r="HX9" s="18"/>
      <c r="HY9" s="18"/>
      <c r="HZ9" s="18"/>
      <c r="IA9" s="18"/>
      <c r="IB9" s="18"/>
      <c r="IC9" s="18"/>
      <c r="ID9" s="18"/>
      <c r="IE9" s="18"/>
      <c r="IF9" s="18"/>
      <c r="IG9" s="18"/>
      <c r="IH9" s="18"/>
      <c r="II9" s="18"/>
      <c r="IJ9" s="18"/>
      <c r="IK9" s="18"/>
      <c r="IL9" s="18"/>
      <c r="IM9" s="18"/>
      <c r="IN9" s="18"/>
      <c r="IO9" s="18"/>
      <c r="IP9" s="18"/>
      <c r="IQ9" s="18"/>
      <c r="IR9" s="18"/>
      <c r="IS9" s="62" t="s">
        <v>28</v>
      </c>
    </row>
    <row r="10" spans="1:256" s="18" customFormat="1" ht="20.100000000000001" customHeight="1" x14ac:dyDescent="0.25">
      <c r="B10" s="136" t="s">
        <v>51</v>
      </c>
      <c r="C10" s="42"/>
      <c r="H10" s="36"/>
      <c r="I10" s="38"/>
      <c r="J10" s="23"/>
      <c r="IS10" s="96" t="s">
        <v>29</v>
      </c>
    </row>
    <row r="11" spans="1:256" ht="20.100000000000001" customHeight="1" thickBot="1" x14ac:dyDescent="0.3">
      <c r="B11" s="137" t="s">
        <v>52</v>
      </c>
      <c r="C11" s="8"/>
      <c r="D11" s="8"/>
      <c r="E11" s="8"/>
      <c r="F11" s="8"/>
      <c r="G11" s="8"/>
      <c r="H11" s="37"/>
      <c r="I11" s="39"/>
      <c r="J11" s="15" t="s">
        <v>0</v>
      </c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18"/>
      <c r="BV11" s="18"/>
      <c r="BW11" s="18"/>
      <c r="BX11" s="18"/>
      <c r="BY11" s="18"/>
      <c r="BZ11" s="18"/>
      <c r="CA11" s="18"/>
      <c r="CB11" s="18"/>
      <c r="CC11" s="18"/>
      <c r="CD11" s="18"/>
      <c r="CE11" s="18"/>
      <c r="CF11" s="18"/>
      <c r="CG11" s="18"/>
      <c r="CH11" s="18"/>
      <c r="CI11" s="18"/>
      <c r="CJ11" s="18"/>
      <c r="CK11" s="18"/>
      <c r="CL11" s="18"/>
      <c r="CM11" s="18"/>
      <c r="CN11" s="18"/>
      <c r="CO11" s="18"/>
      <c r="CP11" s="18"/>
      <c r="CQ11" s="18"/>
      <c r="CR11" s="18"/>
      <c r="CS11" s="18"/>
      <c r="CT11" s="18"/>
      <c r="CU11" s="18"/>
      <c r="CV11" s="18"/>
      <c r="CW11" s="18"/>
      <c r="CX11" s="18"/>
      <c r="CY11" s="18"/>
      <c r="CZ11" s="18"/>
      <c r="DA11" s="18"/>
      <c r="DB11" s="18"/>
      <c r="DC11" s="18"/>
      <c r="DD11" s="18"/>
      <c r="DE11" s="18"/>
      <c r="DF11" s="18"/>
      <c r="DG11" s="18"/>
      <c r="DH11" s="18"/>
      <c r="DI11" s="18"/>
      <c r="DJ11" s="18"/>
      <c r="DK11" s="18"/>
      <c r="DL11" s="18"/>
      <c r="DM11" s="18"/>
      <c r="DN11" s="18"/>
      <c r="DO11" s="18"/>
      <c r="DP11" s="18"/>
      <c r="DQ11" s="18"/>
      <c r="DR11" s="18"/>
      <c r="DS11" s="18"/>
      <c r="DT11" s="18"/>
      <c r="DU11" s="18"/>
      <c r="DV11" s="18"/>
      <c r="DW11" s="18"/>
      <c r="DX11" s="18"/>
      <c r="DY11" s="18"/>
      <c r="DZ11" s="18"/>
      <c r="EA11" s="18"/>
      <c r="EB11" s="18"/>
      <c r="EC11" s="18"/>
      <c r="ED11" s="18"/>
      <c r="EE11" s="18"/>
      <c r="EF11" s="18"/>
      <c r="EG11" s="18"/>
      <c r="EH11" s="18"/>
      <c r="EI11" s="18"/>
      <c r="EJ11" s="18"/>
      <c r="EK11" s="18"/>
      <c r="EL11" s="18"/>
      <c r="EM11" s="18"/>
      <c r="EN11" s="18"/>
      <c r="EO11" s="18"/>
      <c r="EP11" s="18"/>
      <c r="EQ11" s="18"/>
      <c r="ER11" s="18"/>
      <c r="ES11" s="18"/>
      <c r="ET11" s="18"/>
      <c r="EU11" s="18"/>
      <c r="EV11" s="18"/>
      <c r="EW11" s="18"/>
      <c r="EX11" s="18"/>
      <c r="EY11" s="18"/>
      <c r="EZ11" s="18"/>
      <c r="FA11" s="18"/>
      <c r="FB11" s="18"/>
      <c r="FC11" s="18"/>
      <c r="FD11" s="18"/>
      <c r="FE11" s="18"/>
      <c r="FF11" s="18"/>
      <c r="FG11" s="18"/>
      <c r="FH11" s="18"/>
      <c r="FI11" s="18"/>
      <c r="FJ11" s="18"/>
      <c r="FK11" s="18"/>
      <c r="FL11" s="18"/>
      <c r="FM11" s="18"/>
      <c r="FN11" s="18"/>
      <c r="FO11" s="18"/>
      <c r="FP11" s="18"/>
      <c r="FQ11" s="18"/>
      <c r="FR11" s="18"/>
      <c r="FS11" s="18"/>
      <c r="FT11" s="18"/>
      <c r="FU11" s="18"/>
      <c r="FV11" s="18"/>
      <c r="FW11" s="18"/>
      <c r="FX11" s="18"/>
      <c r="FY11" s="18"/>
      <c r="FZ11" s="18"/>
      <c r="GA11" s="18"/>
      <c r="GB11" s="18"/>
      <c r="GC11" s="18"/>
      <c r="GD11" s="18"/>
      <c r="GE11" s="18"/>
      <c r="GF11" s="18"/>
      <c r="GG11" s="18"/>
      <c r="GH11" s="18"/>
      <c r="GI11" s="18"/>
      <c r="GJ11" s="18"/>
      <c r="GK11" s="18"/>
      <c r="GL11" s="18"/>
      <c r="GM11" s="18"/>
      <c r="GN11" s="18"/>
      <c r="GO11" s="18"/>
      <c r="GP11" s="18"/>
      <c r="GQ11" s="18"/>
      <c r="GR11" s="18"/>
      <c r="GS11" s="18"/>
      <c r="GT11" s="18"/>
      <c r="GU11" s="18"/>
      <c r="GV11" s="18"/>
      <c r="GW11" s="18"/>
      <c r="GX11" s="18"/>
      <c r="GY11" s="18"/>
      <c r="GZ11" s="18"/>
      <c r="HA11" s="18"/>
      <c r="HB11" s="18"/>
      <c r="HC11" s="18"/>
      <c r="HD11" s="18"/>
      <c r="HE11" s="18"/>
      <c r="HF11" s="18"/>
      <c r="HG11" s="18"/>
      <c r="HH11" s="18"/>
      <c r="HI11" s="18"/>
      <c r="HJ11" s="18"/>
      <c r="HK11" s="18"/>
      <c r="HL11" s="18"/>
      <c r="HM11" s="18"/>
      <c r="HN11" s="18"/>
      <c r="HO11" s="18"/>
      <c r="HP11" s="18"/>
      <c r="HQ11" s="18"/>
      <c r="HR11" s="18"/>
      <c r="HS11" s="18"/>
      <c r="HT11" s="18"/>
      <c r="HU11" s="18"/>
      <c r="HV11" s="18"/>
      <c r="HW11" s="18"/>
      <c r="HX11" s="18"/>
      <c r="HY11" s="18"/>
      <c r="HZ11" s="18"/>
      <c r="IA11" s="18"/>
      <c r="IB11" s="18"/>
      <c r="IC11" s="18"/>
      <c r="ID11" s="18"/>
      <c r="IE11" s="18"/>
      <c r="IF11" s="18"/>
      <c r="IG11" s="18"/>
      <c r="IH11" s="18"/>
      <c r="II11" s="18"/>
      <c r="IJ11" s="18"/>
      <c r="IK11" s="18"/>
      <c r="IL11" s="18"/>
      <c r="IM11" s="18"/>
      <c r="IN11" s="18"/>
      <c r="IO11" s="18"/>
      <c r="IP11" s="18"/>
      <c r="IQ11" s="18"/>
      <c r="IR11" s="18"/>
      <c r="IS11" s="62" t="s">
        <v>30</v>
      </c>
    </row>
    <row r="12" spans="1:256" ht="26.25" customHeight="1" thickBot="1" x14ac:dyDescent="0.3">
      <c r="B12" s="2"/>
      <c r="E12" s="34"/>
      <c r="F12" s="22" t="s">
        <v>53</v>
      </c>
      <c r="G12" s="32"/>
      <c r="H12" s="24"/>
      <c r="I12" s="84">
        <f>SUM(I9:I11)</f>
        <v>90</v>
      </c>
      <c r="J12" s="23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8"/>
      <c r="DR12" s="8"/>
      <c r="DS12" s="8"/>
      <c r="DT12" s="8"/>
      <c r="DU12" s="8"/>
      <c r="DV12" s="8"/>
      <c r="DW12" s="8"/>
      <c r="DX12" s="8"/>
      <c r="DY12" s="8"/>
      <c r="DZ12" s="8"/>
      <c r="EA12" s="8"/>
      <c r="EB12" s="8"/>
      <c r="EC12" s="8"/>
      <c r="ED12" s="8"/>
      <c r="EE12" s="8"/>
      <c r="EF12" s="8"/>
      <c r="EG12" s="8"/>
      <c r="EH12" s="8"/>
      <c r="EI12" s="8"/>
      <c r="EJ12" s="8"/>
      <c r="EK12" s="8"/>
      <c r="EL12" s="8"/>
      <c r="EM12" s="8"/>
      <c r="EN12" s="8"/>
      <c r="EO12" s="8"/>
      <c r="EP12" s="8"/>
      <c r="EQ12" s="8"/>
      <c r="ER12" s="8"/>
      <c r="ES12" s="8"/>
      <c r="ET12" s="8"/>
      <c r="EU12" s="8"/>
      <c r="EV12" s="8"/>
      <c r="EW12" s="8"/>
      <c r="EX12" s="8"/>
      <c r="EY12" s="8"/>
      <c r="EZ12" s="8"/>
      <c r="FA12" s="8"/>
      <c r="FB12" s="8"/>
      <c r="FC12" s="8"/>
      <c r="FD12" s="8"/>
      <c r="FE12" s="8"/>
      <c r="FF12" s="8"/>
      <c r="FG12" s="8"/>
      <c r="FH12" s="8"/>
      <c r="FI12" s="8"/>
      <c r="FJ12" s="8"/>
      <c r="FK12" s="8"/>
      <c r="FL12" s="8"/>
      <c r="FM12" s="8"/>
      <c r="FN12" s="8"/>
      <c r="FO12" s="8"/>
      <c r="FP12" s="8"/>
      <c r="FQ12" s="8"/>
      <c r="FR12" s="8"/>
      <c r="FS12" s="8"/>
      <c r="FT12" s="8"/>
      <c r="FU12" s="8"/>
      <c r="FV12" s="8"/>
      <c r="FW12" s="8"/>
      <c r="FX12" s="8"/>
      <c r="FY12" s="8"/>
      <c r="FZ12" s="8"/>
      <c r="GA12" s="8"/>
      <c r="GB12" s="8"/>
      <c r="GC12" s="8"/>
      <c r="GD12" s="8"/>
      <c r="GE12" s="8"/>
      <c r="GF12" s="8"/>
      <c r="GG12" s="8"/>
      <c r="GH12" s="8"/>
      <c r="GI12" s="8"/>
      <c r="GJ12" s="8"/>
      <c r="GK12" s="8"/>
      <c r="GL12" s="8"/>
      <c r="GM12" s="8"/>
      <c r="GN12" s="8"/>
      <c r="GO12" s="8"/>
      <c r="GP12" s="8"/>
      <c r="GQ12" s="8"/>
      <c r="GR12" s="8"/>
      <c r="GS12" s="8"/>
      <c r="GT12" s="8"/>
      <c r="GU12" s="8"/>
      <c r="GV12" s="8"/>
      <c r="GW12" s="8"/>
      <c r="GX12" s="8"/>
      <c r="GY12" s="8"/>
      <c r="GZ12" s="8"/>
      <c r="HA12" s="8"/>
      <c r="HB12" s="8"/>
      <c r="HC12" s="8"/>
      <c r="HD12" s="8"/>
      <c r="HE12" s="8"/>
      <c r="HF12" s="8"/>
      <c r="HG12" s="8"/>
      <c r="HH12" s="8"/>
      <c r="HI12" s="8"/>
      <c r="HJ12" s="8"/>
      <c r="HK12" s="8"/>
      <c r="HL12" s="8"/>
      <c r="HM12" s="8"/>
      <c r="HN12" s="8"/>
      <c r="HO12" s="8"/>
      <c r="HP12" s="8"/>
      <c r="HQ12" s="8"/>
      <c r="HR12" s="8"/>
      <c r="HS12" s="8"/>
      <c r="HT12" s="8"/>
      <c r="HU12" s="8"/>
      <c r="HV12" s="8"/>
      <c r="HW12" s="8"/>
      <c r="HX12" s="8"/>
      <c r="HY12" s="8"/>
      <c r="HZ12" s="8"/>
      <c r="IA12" s="8"/>
      <c r="IB12" s="8"/>
      <c r="IC12" s="8"/>
      <c r="ID12" s="8"/>
      <c r="IE12" s="8"/>
      <c r="IF12" s="8"/>
      <c r="IG12" s="8"/>
      <c r="IH12" s="8"/>
      <c r="II12" s="8"/>
      <c r="IJ12" s="8"/>
      <c r="IK12" s="8"/>
      <c r="IL12" s="8"/>
      <c r="IM12" s="8"/>
      <c r="IN12" s="8"/>
      <c r="IO12" s="8"/>
      <c r="IP12" s="8"/>
      <c r="IQ12" s="8"/>
      <c r="IR12" s="18"/>
      <c r="IS12" s="107" t="s">
        <v>31</v>
      </c>
    </row>
    <row r="13" spans="1:256" ht="19.5" customHeight="1" thickBot="1" x14ac:dyDescent="0.3">
      <c r="B13" s="2"/>
      <c r="E13" s="18"/>
      <c r="F13" s="1"/>
      <c r="G13" s="32"/>
      <c r="H13" s="51"/>
      <c r="I13" s="83"/>
      <c r="J13" s="16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  <c r="BZ13" s="18"/>
      <c r="CA13" s="18"/>
      <c r="CB13" s="18"/>
      <c r="CC13" s="18"/>
      <c r="CD13" s="18"/>
      <c r="CE13" s="18"/>
      <c r="CF13" s="18"/>
      <c r="CG13" s="18"/>
      <c r="CH13" s="18"/>
      <c r="CI13" s="18"/>
      <c r="CJ13" s="18"/>
      <c r="CK13" s="18"/>
      <c r="CL13" s="18"/>
      <c r="CM13" s="18"/>
      <c r="CN13" s="18"/>
      <c r="CO13" s="18"/>
      <c r="CP13" s="18"/>
      <c r="CQ13" s="18"/>
      <c r="CR13" s="18"/>
      <c r="CS13" s="18"/>
      <c r="CT13" s="18"/>
      <c r="CU13" s="18"/>
      <c r="CV13" s="18"/>
      <c r="CW13" s="18"/>
      <c r="CX13" s="18"/>
      <c r="CY13" s="18"/>
      <c r="CZ13" s="18"/>
      <c r="DA13" s="18"/>
      <c r="DB13" s="18"/>
      <c r="DC13" s="18"/>
      <c r="DD13" s="18"/>
      <c r="DE13" s="18"/>
      <c r="DF13" s="18"/>
      <c r="DG13" s="18"/>
      <c r="DH13" s="18"/>
      <c r="DI13" s="18"/>
      <c r="DJ13" s="18"/>
      <c r="DK13" s="18"/>
      <c r="DL13" s="18"/>
      <c r="DM13" s="18"/>
      <c r="DN13" s="18"/>
      <c r="DO13" s="18"/>
      <c r="DP13" s="18"/>
      <c r="DQ13" s="18"/>
      <c r="DR13" s="18"/>
      <c r="DS13" s="18"/>
      <c r="DT13" s="18"/>
      <c r="DU13" s="18"/>
      <c r="DV13" s="18"/>
      <c r="DW13" s="18"/>
      <c r="DX13" s="18"/>
      <c r="DY13" s="18"/>
      <c r="DZ13" s="18"/>
      <c r="EA13" s="18"/>
      <c r="EB13" s="18"/>
      <c r="EC13" s="18"/>
      <c r="ED13" s="18"/>
      <c r="EE13" s="18"/>
      <c r="EF13" s="18"/>
      <c r="EG13" s="18"/>
      <c r="EH13" s="18"/>
      <c r="EI13" s="18"/>
      <c r="EJ13" s="18"/>
      <c r="EK13" s="18"/>
      <c r="EL13" s="18"/>
      <c r="EM13" s="18"/>
      <c r="EN13" s="18"/>
      <c r="EO13" s="18"/>
      <c r="EP13" s="18"/>
      <c r="EQ13" s="18"/>
      <c r="ER13" s="18"/>
      <c r="ES13" s="18"/>
      <c r="ET13" s="18"/>
      <c r="EU13" s="18"/>
      <c r="EV13" s="18"/>
      <c r="EW13" s="18"/>
      <c r="EX13" s="18"/>
      <c r="EY13" s="18"/>
      <c r="EZ13" s="18"/>
      <c r="FA13" s="18"/>
      <c r="FB13" s="18"/>
      <c r="FC13" s="18"/>
      <c r="FD13" s="18"/>
      <c r="FE13" s="18"/>
      <c r="FF13" s="18"/>
      <c r="FG13" s="18"/>
      <c r="FH13" s="18"/>
      <c r="FI13" s="18"/>
      <c r="FJ13" s="18"/>
      <c r="FK13" s="18"/>
      <c r="FL13" s="18"/>
      <c r="FM13" s="18"/>
      <c r="FN13" s="18"/>
      <c r="FO13" s="18"/>
      <c r="FP13" s="18"/>
      <c r="FQ13" s="18"/>
      <c r="FR13" s="18"/>
      <c r="FS13" s="18"/>
      <c r="FT13" s="18"/>
      <c r="FU13" s="18"/>
      <c r="FV13" s="18"/>
      <c r="FW13" s="18"/>
      <c r="FX13" s="18"/>
      <c r="FY13" s="18"/>
      <c r="FZ13" s="18"/>
      <c r="GA13" s="18"/>
      <c r="GB13" s="18"/>
      <c r="GC13" s="18"/>
      <c r="GD13" s="18"/>
      <c r="GE13" s="18"/>
      <c r="GF13" s="18"/>
      <c r="GG13" s="18"/>
      <c r="GH13" s="18"/>
      <c r="GI13" s="18"/>
      <c r="GJ13" s="18"/>
      <c r="GK13" s="18"/>
      <c r="GL13" s="18"/>
      <c r="GM13" s="18"/>
      <c r="GN13" s="18"/>
      <c r="GO13" s="18"/>
      <c r="GP13" s="18"/>
      <c r="GQ13" s="18"/>
      <c r="GR13" s="18"/>
      <c r="GS13" s="18"/>
      <c r="GT13" s="18"/>
      <c r="GU13" s="18"/>
      <c r="GV13" s="18"/>
      <c r="GW13" s="18"/>
      <c r="GX13" s="18"/>
      <c r="GY13" s="18"/>
      <c r="GZ13" s="18"/>
      <c r="HA13" s="18"/>
      <c r="HB13" s="18"/>
      <c r="HC13" s="18"/>
      <c r="HD13" s="18"/>
      <c r="HE13" s="18"/>
      <c r="HF13" s="18"/>
      <c r="HG13" s="18"/>
      <c r="HH13" s="18"/>
      <c r="HI13" s="18"/>
      <c r="HJ13" s="18"/>
      <c r="HK13" s="18"/>
      <c r="HL13" s="18"/>
      <c r="HM13" s="18"/>
      <c r="HN13" s="18"/>
      <c r="HO13" s="18"/>
      <c r="HP13" s="18"/>
      <c r="HQ13" s="18"/>
      <c r="HR13" s="18"/>
      <c r="HS13" s="18"/>
      <c r="HT13" s="18"/>
      <c r="HU13" s="18"/>
      <c r="HV13" s="18"/>
      <c r="HW13" s="18"/>
      <c r="HX13" s="18"/>
      <c r="HY13" s="18"/>
      <c r="HZ13" s="18"/>
      <c r="IA13" s="18"/>
      <c r="IB13" s="18"/>
      <c r="IC13" s="18"/>
      <c r="ID13" s="18"/>
      <c r="IE13" s="18"/>
      <c r="IF13" s="18"/>
      <c r="IG13" s="18"/>
      <c r="IH13" s="18"/>
      <c r="II13" s="18"/>
      <c r="IJ13" s="18"/>
      <c r="IK13" s="18"/>
      <c r="IL13" s="18"/>
      <c r="IM13" s="18"/>
      <c r="IN13" s="18"/>
      <c r="IO13" s="18"/>
      <c r="IP13" s="18"/>
      <c r="IQ13" s="18"/>
      <c r="IR13" s="18"/>
      <c r="IS13" s="62"/>
    </row>
    <row r="14" spans="1:256" ht="20.100000000000001" customHeight="1" x14ac:dyDescent="0.25">
      <c r="B14" s="19" t="s">
        <v>54</v>
      </c>
      <c r="C14" s="5"/>
      <c r="D14" s="5"/>
      <c r="E14" s="5"/>
      <c r="F14" s="5"/>
      <c r="G14" s="99"/>
      <c r="H14" s="98" t="s">
        <v>21</v>
      </c>
      <c r="I14" s="92">
        <f>IF(H14="A",495,IF(H14="B",495,995))</f>
        <v>495</v>
      </c>
      <c r="IS14" s="95" t="s">
        <v>32</v>
      </c>
    </row>
    <row r="15" spans="1:256" ht="20.100000000000001" customHeight="1" x14ac:dyDescent="0.25">
      <c r="A15" s="18"/>
      <c r="B15" s="20" t="s">
        <v>70</v>
      </c>
      <c r="C15" s="18"/>
      <c r="D15" s="101"/>
      <c r="E15" s="35"/>
      <c r="F15" s="106" t="str">
        <f>HYPERLINK("https://www.exsion365.com/en/","www.exsion365.com")</f>
        <v>www.exsion365.com</v>
      </c>
      <c r="G15" s="17"/>
      <c r="H15" s="53">
        <v>1</v>
      </c>
      <c r="I15" s="93">
        <f>IF(LEFT(H15,1)="O",RIGHT(H15,1)*OPEN,H15*Training)</f>
        <v>1345</v>
      </c>
      <c r="IS15" s="62" t="s">
        <v>33</v>
      </c>
    </row>
    <row r="16" spans="1:256" ht="20.100000000000001" customHeight="1" thickBot="1" x14ac:dyDescent="0.3">
      <c r="A16" s="18"/>
      <c r="B16" s="20" t="s">
        <v>55</v>
      </c>
      <c r="C16" s="18"/>
      <c r="D16" s="18"/>
      <c r="E16" s="18"/>
      <c r="F16" s="18"/>
      <c r="G16" s="18"/>
      <c r="H16" s="54">
        <v>0</v>
      </c>
      <c r="I16" s="94">
        <f>H16*Consultancy</f>
        <v>0</v>
      </c>
      <c r="J16" s="23"/>
      <c r="IS16" s="97" t="s">
        <v>34</v>
      </c>
      <c r="IV16" s="18"/>
    </row>
    <row r="17" spans="1:254" ht="33" customHeight="1" thickBot="1" x14ac:dyDescent="0.3">
      <c r="A17" s="18"/>
      <c r="B17" s="20"/>
      <c r="C17" s="18"/>
      <c r="D17" s="18"/>
      <c r="E17" s="17"/>
      <c r="F17" s="33" t="s">
        <v>58</v>
      </c>
      <c r="G17" s="22"/>
      <c r="H17" s="52"/>
      <c r="I17" s="84">
        <f>SUM(I14:I16)</f>
        <v>1840</v>
      </c>
      <c r="IS17" s="96" t="s">
        <v>20</v>
      </c>
    </row>
    <row r="18" spans="1:254" ht="19.5" customHeight="1" thickBot="1" x14ac:dyDescent="0.3">
      <c r="B18" s="20"/>
      <c r="C18" s="18"/>
      <c r="D18" s="18"/>
      <c r="E18" s="31"/>
      <c r="F18" s="18"/>
      <c r="G18" s="18"/>
      <c r="H18" s="5"/>
      <c r="I18" s="71"/>
      <c r="J18" s="15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  <c r="BT18" s="18"/>
      <c r="BU18" s="18"/>
      <c r="BV18" s="18"/>
      <c r="BW18" s="18"/>
      <c r="BX18" s="18"/>
      <c r="BY18" s="18"/>
      <c r="BZ18" s="18"/>
      <c r="CA18" s="18"/>
      <c r="CB18" s="18"/>
      <c r="CC18" s="18"/>
      <c r="CD18" s="18"/>
      <c r="CE18" s="18"/>
      <c r="CF18" s="18"/>
      <c r="CG18" s="18"/>
      <c r="CH18" s="18"/>
      <c r="CI18" s="18"/>
      <c r="CJ18" s="18"/>
      <c r="CK18" s="18"/>
      <c r="CL18" s="18"/>
      <c r="CM18" s="18"/>
      <c r="CN18" s="18"/>
      <c r="CO18" s="18"/>
      <c r="CP18" s="18"/>
      <c r="CQ18" s="18"/>
      <c r="CR18" s="18"/>
      <c r="CS18" s="18"/>
      <c r="CT18" s="18"/>
      <c r="CU18" s="18"/>
      <c r="CV18" s="18"/>
      <c r="CW18" s="18"/>
      <c r="CX18" s="18"/>
      <c r="CY18" s="18"/>
      <c r="CZ18" s="18"/>
      <c r="DA18" s="18"/>
      <c r="DB18" s="18"/>
      <c r="DC18" s="18"/>
      <c r="DD18" s="18"/>
      <c r="DE18" s="18"/>
      <c r="DF18" s="18"/>
      <c r="DG18" s="18"/>
      <c r="DH18" s="18"/>
      <c r="DI18" s="18"/>
      <c r="DJ18" s="18"/>
      <c r="DK18" s="18"/>
      <c r="DL18" s="18"/>
      <c r="DM18" s="18"/>
      <c r="DN18" s="18"/>
      <c r="DO18" s="18"/>
      <c r="DP18" s="18"/>
      <c r="DQ18" s="18"/>
      <c r="DR18" s="18"/>
      <c r="DS18" s="18"/>
      <c r="DT18" s="18"/>
      <c r="DU18" s="18"/>
      <c r="DV18" s="18"/>
      <c r="DW18" s="18"/>
      <c r="DX18" s="18"/>
      <c r="DY18" s="18"/>
      <c r="DZ18" s="18"/>
      <c r="EA18" s="18"/>
      <c r="EB18" s="18"/>
      <c r="EC18" s="18"/>
      <c r="ED18" s="18"/>
      <c r="EE18" s="18"/>
      <c r="EF18" s="18"/>
      <c r="EG18" s="18"/>
      <c r="EH18" s="18"/>
      <c r="EI18" s="18"/>
      <c r="EJ18" s="18"/>
      <c r="EK18" s="18"/>
      <c r="EL18" s="18"/>
      <c r="EM18" s="18"/>
      <c r="EN18" s="18"/>
      <c r="EO18" s="18"/>
      <c r="EP18" s="18"/>
      <c r="EQ18" s="18"/>
      <c r="ER18" s="18"/>
      <c r="ES18" s="18"/>
      <c r="ET18" s="18"/>
      <c r="EU18" s="18"/>
      <c r="EV18" s="18"/>
      <c r="EW18" s="18"/>
      <c r="EX18" s="18"/>
      <c r="EY18" s="18"/>
      <c r="EZ18" s="18"/>
      <c r="FA18" s="18"/>
      <c r="FB18" s="18"/>
      <c r="FC18" s="18"/>
      <c r="FD18" s="18"/>
      <c r="FE18" s="18"/>
      <c r="FF18" s="18"/>
      <c r="FG18" s="18"/>
      <c r="FH18" s="18"/>
      <c r="FI18" s="18"/>
      <c r="FJ18" s="18"/>
      <c r="FK18" s="18"/>
      <c r="FL18" s="18"/>
      <c r="FM18" s="18"/>
      <c r="FN18" s="18"/>
      <c r="FO18" s="18"/>
      <c r="FP18" s="18"/>
      <c r="FQ18" s="18"/>
      <c r="FR18" s="18"/>
      <c r="FS18" s="18"/>
      <c r="FT18" s="18"/>
      <c r="FU18" s="18"/>
      <c r="FV18" s="18"/>
      <c r="FW18" s="18"/>
      <c r="FX18" s="18"/>
      <c r="FY18" s="18"/>
      <c r="FZ18" s="18"/>
      <c r="GA18" s="18"/>
      <c r="GB18" s="18"/>
      <c r="GC18" s="18"/>
      <c r="GD18" s="18"/>
      <c r="GE18" s="18"/>
      <c r="GF18" s="18"/>
      <c r="GG18" s="18"/>
      <c r="GH18" s="18"/>
      <c r="GI18" s="18"/>
      <c r="GJ18" s="18"/>
      <c r="GK18" s="18"/>
      <c r="GL18" s="18"/>
      <c r="GM18" s="18"/>
      <c r="GN18" s="18"/>
      <c r="GO18" s="18"/>
      <c r="GP18" s="18"/>
      <c r="GQ18" s="18"/>
      <c r="GR18" s="18"/>
      <c r="GS18" s="18"/>
      <c r="GT18" s="18"/>
      <c r="GU18" s="18"/>
      <c r="GV18" s="18"/>
      <c r="GW18" s="18"/>
      <c r="GX18" s="18"/>
      <c r="GY18" s="18"/>
      <c r="GZ18" s="18"/>
      <c r="HA18" s="18"/>
      <c r="HB18" s="18"/>
      <c r="HC18" s="18"/>
      <c r="HD18" s="18"/>
      <c r="HE18" s="18"/>
      <c r="HF18" s="18"/>
      <c r="HG18" s="18"/>
      <c r="HH18" s="18"/>
      <c r="HI18" s="18"/>
      <c r="HJ18" s="18"/>
      <c r="HK18" s="18"/>
      <c r="HL18" s="18"/>
      <c r="HM18" s="18"/>
      <c r="HN18" s="18"/>
      <c r="HO18" s="18"/>
      <c r="HP18" s="18"/>
      <c r="HQ18" s="18"/>
      <c r="HR18" s="18"/>
      <c r="HS18" s="18"/>
      <c r="HT18" s="18"/>
      <c r="HU18" s="18"/>
      <c r="HV18" s="18"/>
      <c r="HW18" s="18"/>
      <c r="HX18" s="18"/>
      <c r="HY18" s="18"/>
      <c r="HZ18" s="18"/>
      <c r="IA18" s="18"/>
      <c r="IB18" s="18"/>
      <c r="IC18" s="18"/>
      <c r="ID18" s="18"/>
      <c r="IE18" s="18"/>
      <c r="IF18" s="18"/>
      <c r="IG18" s="18"/>
      <c r="IH18" s="18"/>
      <c r="II18" s="18"/>
      <c r="IJ18" s="18"/>
      <c r="IK18" s="18"/>
      <c r="IL18" s="18"/>
      <c r="IM18" s="18"/>
      <c r="IN18" s="18"/>
      <c r="IO18" s="18"/>
      <c r="IP18" s="18"/>
      <c r="IQ18" s="18"/>
      <c r="IR18" s="18"/>
      <c r="IS18" s="28" t="s">
        <v>35</v>
      </c>
    </row>
    <row r="19" spans="1:254" ht="20.100000000000001" customHeight="1" thickBot="1" x14ac:dyDescent="0.3">
      <c r="B19" s="20" t="s">
        <v>56</v>
      </c>
      <c r="C19" s="18"/>
      <c r="D19" s="18"/>
      <c r="E19" s="18"/>
      <c r="F19" s="105" t="s">
        <v>19</v>
      </c>
      <c r="G19" s="18"/>
      <c r="H19" s="70" t="s">
        <v>57</v>
      </c>
      <c r="I19" s="72">
        <f>IF(H19="Y",'Partnertarieven(VERBERGEN)'!D15,0)</f>
        <v>30</v>
      </c>
      <c r="J19" s="80" t="s">
        <v>0</v>
      </c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8"/>
      <c r="BK19" s="18"/>
      <c r="BL19" s="18"/>
      <c r="BM19" s="18"/>
      <c r="BN19" s="18"/>
      <c r="BO19" s="18"/>
      <c r="BP19" s="18"/>
      <c r="BQ19" s="18"/>
      <c r="BR19" s="18"/>
      <c r="BS19" s="18"/>
      <c r="BT19" s="18"/>
      <c r="BU19" s="18"/>
      <c r="BV19" s="18"/>
      <c r="BW19" s="18"/>
      <c r="BX19" s="18"/>
      <c r="BY19" s="18"/>
      <c r="BZ19" s="18"/>
      <c r="CA19" s="18"/>
      <c r="CB19" s="18"/>
      <c r="CC19" s="18"/>
      <c r="CD19" s="18"/>
      <c r="CE19" s="18"/>
      <c r="CF19" s="18"/>
      <c r="CG19" s="18"/>
      <c r="CH19" s="18"/>
      <c r="CI19" s="18"/>
      <c r="CJ19" s="18"/>
      <c r="CK19" s="18"/>
      <c r="CL19" s="18"/>
      <c r="CM19" s="18"/>
      <c r="CN19" s="18"/>
      <c r="CO19" s="18"/>
      <c r="CP19" s="18"/>
      <c r="CQ19" s="18"/>
      <c r="CR19" s="18"/>
      <c r="CS19" s="18"/>
      <c r="CT19" s="18"/>
      <c r="CU19" s="18"/>
      <c r="CV19" s="18"/>
      <c r="CW19" s="18"/>
      <c r="CX19" s="18"/>
      <c r="CY19" s="18"/>
      <c r="CZ19" s="18"/>
      <c r="DA19" s="18"/>
      <c r="DB19" s="18"/>
      <c r="DC19" s="18"/>
      <c r="DD19" s="18"/>
      <c r="DE19" s="18"/>
      <c r="DF19" s="18"/>
      <c r="DG19" s="18"/>
      <c r="DH19" s="18"/>
      <c r="DI19" s="18"/>
      <c r="DJ19" s="18"/>
      <c r="DK19" s="18"/>
      <c r="DL19" s="18"/>
      <c r="DM19" s="18"/>
      <c r="DN19" s="18"/>
      <c r="DO19" s="18"/>
      <c r="DP19" s="18"/>
      <c r="DQ19" s="18"/>
      <c r="DR19" s="18"/>
      <c r="DS19" s="18"/>
      <c r="DT19" s="18"/>
      <c r="DU19" s="18"/>
      <c r="DV19" s="18"/>
      <c r="DW19" s="18"/>
      <c r="DX19" s="18"/>
      <c r="DY19" s="18"/>
      <c r="DZ19" s="18"/>
      <c r="EA19" s="18"/>
      <c r="EB19" s="18"/>
      <c r="EC19" s="18"/>
      <c r="ED19" s="18"/>
      <c r="EE19" s="18"/>
      <c r="EF19" s="18"/>
      <c r="EG19" s="18"/>
      <c r="EH19" s="18"/>
      <c r="EI19" s="18"/>
      <c r="EJ19" s="18"/>
      <c r="EK19" s="18"/>
      <c r="EL19" s="18"/>
      <c r="EM19" s="18"/>
      <c r="EN19" s="18"/>
      <c r="EO19" s="18"/>
      <c r="EP19" s="18"/>
      <c r="EQ19" s="18"/>
      <c r="ER19" s="18"/>
      <c r="ES19" s="18"/>
      <c r="ET19" s="18"/>
      <c r="EU19" s="18"/>
      <c r="EV19" s="18"/>
      <c r="EW19" s="18"/>
      <c r="EX19" s="18"/>
      <c r="EY19" s="18"/>
      <c r="EZ19" s="18"/>
      <c r="FA19" s="18"/>
      <c r="FB19" s="18"/>
      <c r="FC19" s="18"/>
      <c r="FD19" s="18"/>
      <c r="FE19" s="18"/>
      <c r="FF19" s="18"/>
      <c r="FG19" s="18"/>
      <c r="FH19" s="18"/>
      <c r="FI19" s="18"/>
      <c r="FJ19" s="18"/>
      <c r="FK19" s="18"/>
      <c r="FL19" s="18"/>
      <c r="FM19" s="18"/>
      <c r="FN19" s="18"/>
      <c r="FO19" s="18"/>
      <c r="FP19" s="18"/>
      <c r="FQ19" s="18"/>
      <c r="FR19" s="18"/>
      <c r="FS19" s="18"/>
      <c r="FT19" s="18"/>
      <c r="FU19" s="18"/>
      <c r="FV19" s="18"/>
      <c r="FW19" s="18"/>
      <c r="FX19" s="18"/>
      <c r="FY19" s="18"/>
      <c r="FZ19" s="18"/>
      <c r="GA19" s="18"/>
      <c r="GB19" s="18"/>
      <c r="GC19" s="18"/>
      <c r="GD19" s="18"/>
      <c r="GE19" s="18"/>
      <c r="GF19" s="18"/>
      <c r="GG19" s="18"/>
      <c r="GH19" s="18"/>
      <c r="GI19" s="18"/>
      <c r="GJ19" s="18"/>
      <c r="GK19" s="18"/>
      <c r="GL19" s="18"/>
      <c r="GM19" s="18"/>
      <c r="GN19" s="18"/>
      <c r="GO19" s="18"/>
      <c r="GP19" s="18"/>
      <c r="GQ19" s="18"/>
      <c r="GR19" s="18"/>
      <c r="GS19" s="18"/>
      <c r="GT19" s="18"/>
      <c r="GU19" s="18"/>
      <c r="GV19" s="18"/>
      <c r="GW19" s="18"/>
      <c r="GX19" s="18"/>
      <c r="GY19" s="18"/>
      <c r="GZ19" s="18"/>
      <c r="HA19" s="18"/>
      <c r="HB19" s="18"/>
      <c r="HC19" s="18"/>
      <c r="HD19" s="18"/>
      <c r="HE19" s="18"/>
      <c r="HF19" s="18"/>
      <c r="HG19" s="18"/>
      <c r="HH19" s="18"/>
      <c r="HI19" s="18"/>
      <c r="HJ19" s="18"/>
      <c r="HK19" s="18"/>
      <c r="HL19" s="18"/>
      <c r="HM19" s="18"/>
      <c r="HN19" s="18"/>
      <c r="HO19" s="18"/>
      <c r="HP19" s="18"/>
      <c r="HQ19" s="18"/>
      <c r="HR19" s="18"/>
      <c r="HS19" s="18"/>
      <c r="HT19" s="18"/>
      <c r="HU19" s="18"/>
      <c r="HV19" s="18"/>
      <c r="HW19" s="18"/>
      <c r="HX19" s="18"/>
      <c r="HY19" s="18"/>
      <c r="HZ19" s="18"/>
      <c r="IA19" s="18"/>
      <c r="IB19" s="18"/>
      <c r="IC19" s="18"/>
      <c r="ID19" s="18"/>
      <c r="IE19" s="18"/>
      <c r="IF19" s="18"/>
      <c r="IG19" s="18"/>
      <c r="IH19" s="18"/>
      <c r="II19" s="18"/>
      <c r="IJ19" s="18"/>
      <c r="IK19" s="18"/>
      <c r="IL19" s="18"/>
      <c r="IM19" s="18"/>
      <c r="IN19" s="18"/>
      <c r="IO19" s="18"/>
      <c r="IP19" s="18"/>
      <c r="IQ19" s="18"/>
      <c r="IR19" s="18"/>
      <c r="IS19" s="100" t="s">
        <v>37</v>
      </c>
    </row>
    <row r="20" spans="1:254" ht="24.6" customHeight="1" thickBot="1" x14ac:dyDescent="0.3">
      <c r="B20" s="20"/>
      <c r="C20" s="18"/>
      <c r="D20" s="18"/>
      <c r="E20" s="18"/>
      <c r="F20" s="18"/>
      <c r="G20" s="18"/>
      <c r="H20" s="138"/>
      <c r="I20" s="73" t="str">
        <f>IF(H19="J","",IF(H20=0,"",IF(H20=1,"",IF(H20=2,15,30))))</f>
        <v/>
      </c>
      <c r="J20" s="15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8"/>
      <c r="BK20" s="18"/>
      <c r="BL20" s="18"/>
      <c r="BM20" s="18"/>
      <c r="BN20" s="18"/>
      <c r="BO20" s="18"/>
      <c r="BP20" s="18"/>
      <c r="BQ20" s="18"/>
      <c r="BR20" s="18"/>
      <c r="BS20" s="18"/>
      <c r="BT20" s="18"/>
      <c r="BU20" s="18"/>
      <c r="BV20" s="18"/>
      <c r="BW20" s="18"/>
      <c r="BX20" s="18"/>
      <c r="BY20" s="18"/>
      <c r="BZ20" s="18"/>
      <c r="CA20" s="18"/>
      <c r="CB20" s="18"/>
      <c r="CC20" s="18"/>
      <c r="CD20" s="18"/>
      <c r="CE20" s="18"/>
      <c r="CF20" s="18"/>
      <c r="CG20" s="18"/>
      <c r="CH20" s="18"/>
      <c r="CI20" s="18"/>
      <c r="CJ20" s="18"/>
      <c r="CK20" s="18"/>
      <c r="CL20" s="18"/>
      <c r="CM20" s="18"/>
      <c r="CN20" s="18"/>
      <c r="CO20" s="18"/>
      <c r="CP20" s="18"/>
      <c r="CQ20" s="18"/>
      <c r="CR20" s="18"/>
      <c r="CS20" s="18"/>
      <c r="CT20" s="18"/>
      <c r="CU20" s="18"/>
      <c r="CV20" s="18"/>
      <c r="CW20" s="18"/>
      <c r="CX20" s="18"/>
      <c r="CY20" s="18"/>
      <c r="CZ20" s="18"/>
      <c r="DA20" s="18"/>
      <c r="DB20" s="18"/>
      <c r="DC20" s="18"/>
      <c r="DD20" s="18"/>
      <c r="DE20" s="18"/>
      <c r="DF20" s="18"/>
      <c r="DG20" s="18"/>
      <c r="DH20" s="18"/>
      <c r="DI20" s="18"/>
      <c r="DJ20" s="18"/>
      <c r="DK20" s="18"/>
      <c r="DL20" s="18"/>
      <c r="DM20" s="18"/>
      <c r="DN20" s="18"/>
      <c r="DO20" s="18"/>
      <c r="DP20" s="18"/>
      <c r="DQ20" s="18"/>
      <c r="DR20" s="18"/>
      <c r="DS20" s="18"/>
      <c r="DT20" s="18"/>
      <c r="DU20" s="18"/>
      <c r="DV20" s="18"/>
      <c r="DW20" s="18"/>
      <c r="DX20" s="18"/>
      <c r="DY20" s="18"/>
      <c r="DZ20" s="18"/>
      <c r="EA20" s="18"/>
      <c r="EB20" s="18"/>
      <c r="EC20" s="18"/>
      <c r="ED20" s="18"/>
      <c r="EE20" s="18"/>
      <c r="EF20" s="18"/>
      <c r="EG20" s="18"/>
      <c r="EH20" s="18"/>
      <c r="EI20" s="18"/>
      <c r="EJ20" s="18"/>
      <c r="EK20" s="18"/>
      <c r="EL20" s="18"/>
      <c r="EM20" s="18"/>
      <c r="EN20" s="18"/>
      <c r="EO20" s="18"/>
      <c r="EP20" s="18"/>
      <c r="EQ20" s="18"/>
      <c r="ER20" s="18"/>
      <c r="ES20" s="18"/>
      <c r="ET20" s="18"/>
      <c r="EU20" s="18"/>
      <c r="EV20" s="18"/>
      <c r="EW20" s="18"/>
      <c r="EX20" s="18"/>
      <c r="EY20" s="18"/>
      <c r="EZ20" s="18"/>
      <c r="FA20" s="18"/>
      <c r="FB20" s="18"/>
      <c r="FC20" s="18"/>
      <c r="FD20" s="18"/>
      <c r="FE20" s="18"/>
      <c r="FF20" s="18"/>
      <c r="FG20" s="18"/>
      <c r="FH20" s="18"/>
      <c r="FI20" s="18"/>
      <c r="FJ20" s="18"/>
      <c r="FK20" s="18"/>
      <c r="FL20" s="18"/>
      <c r="FM20" s="18"/>
      <c r="FN20" s="18"/>
      <c r="FO20" s="18"/>
      <c r="FP20" s="18"/>
      <c r="FQ20" s="18"/>
      <c r="FR20" s="18"/>
      <c r="FS20" s="18"/>
      <c r="FT20" s="18"/>
      <c r="FU20" s="18"/>
      <c r="FV20" s="18"/>
      <c r="FW20" s="18"/>
      <c r="FX20" s="18"/>
      <c r="FY20" s="18"/>
      <c r="FZ20" s="18"/>
      <c r="GA20" s="18"/>
      <c r="GB20" s="18"/>
      <c r="GC20" s="18"/>
      <c r="GD20" s="18"/>
      <c r="GE20" s="18"/>
      <c r="GF20" s="18"/>
      <c r="GG20" s="18"/>
      <c r="GH20" s="18"/>
      <c r="GI20" s="18"/>
      <c r="GJ20" s="18"/>
      <c r="GK20" s="18"/>
      <c r="GL20" s="18"/>
      <c r="GM20" s="18"/>
      <c r="GN20" s="18"/>
      <c r="GO20" s="18"/>
      <c r="GP20" s="18"/>
      <c r="GQ20" s="18"/>
      <c r="GR20" s="18"/>
      <c r="GS20" s="18"/>
      <c r="GT20" s="18"/>
      <c r="GU20" s="18"/>
      <c r="GV20" s="18"/>
      <c r="GW20" s="18"/>
      <c r="GX20" s="18"/>
      <c r="GY20" s="18"/>
      <c r="GZ20" s="18"/>
      <c r="HA20" s="18"/>
      <c r="HB20" s="18"/>
      <c r="HC20" s="18"/>
      <c r="HD20" s="18"/>
      <c r="HE20" s="18"/>
      <c r="HF20" s="18"/>
      <c r="HG20" s="18"/>
      <c r="HH20" s="18"/>
      <c r="HI20" s="18"/>
      <c r="HJ20" s="18"/>
      <c r="HK20" s="18"/>
      <c r="HL20" s="18"/>
      <c r="HM20" s="18"/>
      <c r="HN20" s="18"/>
      <c r="HO20" s="18"/>
      <c r="HP20" s="18"/>
      <c r="HQ20" s="18"/>
      <c r="HR20" s="18"/>
      <c r="HS20" s="18"/>
      <c r="HT20" s="18"/>
      <c r="HU20" s="18"/>
      <c r="HV20" s="18"/>
      <c r="HW20" s="18"/>
      <c r="HX20" s="18"/>
      <c r="HY20" s="18"/>
      <c r="HZ20" s="18"/>
      <c r="IA20" s="18"/>
      <c r="IB20" s="18"/>
      <c r="IC20" s="18"/>
      <c r="ID20" s="18"/>
      <c r="IE20" s="18"/>
      <c r="IF20" s="18"/>
      <c r="IG20" s="18"/>
      <c r="IH20" s="18"/>
      <c r="II20" s="18"/>
      <c r="IJ20" s="18"/>
      <c r="IK20" s="18"/>
      <c r="IL20" s="18"/>
      <c r="IM20" s="18"/>
      <c r="IN20" s="18"/>
      <c r="IO20" s="18"/>
      <c r="IP20" s="18"/>
      <c r="IQ20" s="18"/>
      <c r="IR20" s="18"/>
      <c r="IS20" s="96" t="s">
        <v>38</v>
      </c>
    </row>
    <row r="21" spans="1:254" ht="26.4" customHeight="1" thickBot="1" x14ac:dyDescent="0.3">
      <c r="B21" s="23"/>
      <c r="C21" s="18"/>
      <c r="D21" s="18"/>
      <c r="E21" s="17"/>
      <c r="F21" s="33" t="s">
        <v>59</v>
      </c>
      <c r="G21" s="22"/>
      <c r="H21" s="56"/>
      <c r="I21" s="74">
        <f>SUM(I18:I20)</f>
        <v>30</v>
      </c>
      <c r="J21" s="90" t="s">
        <v>0</v>
      </c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  <c r="BM21" s="18"/>
      <c r="BN21" s="18"/>
      <c r="BO21" s="18"/>
      <c r="BP21" s="18"/>
      <c r="BQ21" s="18"/>
      <c r="BR21" s="18"/>
      <c r="BS21" s="18"/>
      <c r="BT21" s="18"/>
      <c r="BU21" s="18"/>
      <c r="BV21" s="18"/>
      <c r="BW21" s="18"/>
      <c r="BX21" s="18"/>
      <c r="BY21" s="18"/>
      <c r="BZ21" s="18"/>
      <c r="CA21" s="18"/>
      <c r="CB21" s="18"/>
      <c r="CC21" s="18"/>
      <c r="CD21" s="18"/>
      <c r="CE21" s="18"/>
      <c r="CF21" s="18"/>
      <c r="CG21" s="18"/>
      <c r="CH21" s="18"/>
      <c r="CI21" s="18"/>
      <c r="CJ21" s="18"/>
      <c r="CK21" s="18"/>
      <c r="CL21" s="18"/>
      <c r="CM21" s="18"/>
      <c r="CN21" s="18"/>
      <c r="CO21" s="18"/>
      <c r="CP21" s="18"/>
      <c r="CQ21" s="18"/>
      <c r="CR21" s="18"/>
      <c r="CS21" s="18"/>
      <c r="CT21" s="18"/>
      <c r="CU21" s="18"/>
      <c r="CV21" s="18"/>
      <c r="CW21" s="18"/>
      <c r="CX21" s="18"/>
      <c r="CY21" s="18"/>
      <c r="CZ21" s="18"/>
      <c r="DA21" s="18"/>
      <c r="DB21" s="18"/>
      <c r="DC21" s="18"/>
      <c r="DD21" s="18"/>
      <c r="DE21" s="18"/>
      <c r="DF21" s="18"/>
      <c r="DG21" s="18"/>
      <c r="DH21" s="18"/>
      <c r="DI21" s="18"/>
      <c r="DJ21" s="18"/>
      <c r="DK21" s="18"/>
      <c r="DL21" s="18"/>
      <c r="DM21" s="18"/>
      <c r="DN21" s="18"/>
      <c r="DO21" s="18"/>
      <c r="DP21" s="18"/>
      <c r="DQ21" s="18"/>
      <c r="DR21" s="18"/>
      <c r="DS21" s="18"/>
      <c r="DT21" s="18"/>
      <c r="DU21" s="18"/>
      <c r="DV21" s="18"/>
      <c r="DW21" s="18"/>
      <c r="DX21" s="18"/>
      <c r="DY21" s="18"/>
      <c r="DZ21" s="18"/>
      <c r="EA21" s="18"/>
      <c r="EB21" s="18"/>
      <c r="EC21" s="18"/>
      <c r="ED21" s="18"/>
      <c r="EE21" s="18"/>
      <c r="EF21" s="18"/>
      <c r="EG21" s="18"/>
      <c r="EH21" s="18"/>
      <c r="EI21" s="18"/>
      <c r="EJ21" s="18"/>
      <c r="EK21" s="18"/>
      <c r="EL21" s="18"/>
      <c r="EM21" s="18"/>
      <c r="EN21" s="18"/>
      <c r="EO21" s="18"/>
      <c r="EP21" s="18"/>
      <c r="EQ21" s="18"/>
      <c r="ER21" s="18"/>
      <c r="ES21" s="18"/>
      <c r="ET21" s="18"/>
      <c r="EU21" s="18"/>
      <c r="EV21" s="18"/>
      <c r="EW21" s="18"/>
      <c r="EX21" s="18"/>
      <c r="EY21" s="18"/>
      <c r="EZ21" s="18"/>
      <c r="FA21" s="18"/>
      <c r="FB21" s="18"/>
      <c r="FC21" s="18"/>
      <c r="FD21" s="18"/>
      <c r="FE21" s="18"/>
      <c r="FF21" s="18"/>
      <c r="FG21" s="18"/>
      <c r="FH21" s="18"/>
      <c r="FI21" s="18"/>
      <c r="FJ21" s="18"/>
      <c r="FK21" s="18"/>
      <c r="FL21" s="18"/>
      <c r="FM21" s="18"/>
      <c r="FN21" s="18"/>
      <c r="FO21" s="18"/>
      <c r="FP21" s="18"/>
      <c r="FQ21" s="18"/>
      <c r="FR21" s="18"/>
      <c r="FS21" s="18"/>
      <c r="FT21" s="18"/>
      <c r="FU21" s="18"/>
      <c r="FV21" s="18"/>
      <c r="FW21" s="18"/>
      <c r="FX21" s="18"/>
      <c r="FY21" s="18"/>
      <c r="FZ21" s="18"/>
      <c r="GA21" s="18"/>
      <c r="GB21" s="18"/>
      <c r="GC21" s="18"/>
      <c r="GD21" s="18"/>
      <c r="GE21" s="18"/>
      <c r="GF21" s="18"/>
      <c r="GG21" s="18"/>
      <c r="GH21" s="18"/>
      <c r="GI21" s="18"/>
      <c r="GJ21" s="18"/>
      <c r="GK21" s="18"/>
      <c r="GL21" s="18"/>
      <c r="GM21" s="18"/>
      <c r="GN21" s="18"/>
      <c r="GO21" s="18"/>
      <c r="GP21" s="18"/>
      <c r="GQ21" s="18"/>
      <c r="GR21" s="18"/>
      <c r="GS21" s="18"/>
      <c r="GT21" s="18"/>
      <c r="GU21" s="18"/>
      <c r="GV21" s="18"/>
      <c r="GW21" s="18"/>
      <c r="GX21" s="18"/>
      <c r="GY21" s="18"/>
      <c r="GZ21" s="18"/>
      <c r="HA21" s="18"/>
      <c r="HB21" s="18"/>
      <c r="HC21" s="18"/>
      <c r="HD21" s="18"/>
      <c r="HE21" s="18"/>
      <c r="HF21" s="18"/>
      <c r="HG21" s="18"/>
      <c r="HH21" s="18"/>
      <c r="HI21" s="18"/>
      <c r="HJ21" s="18"/>
      <c r="HK21" s="18"/>
      <c r="HL21" s="18"/>
      <c r="HM21" s="18"/>
      <c r="HN21" s="18"/>
      <c r="HO21" s="18"/>
      <c r="HP21" s="18"/>
      <c r="HQ21" s="18"/>
      <c r="HR21" s="18"/>
      <c r="HS21" s="18"/>
      <c r="HT21" s="18"/>
      <c r="HU21" s="18"/>
      <c r="HV21" s="18"/>
      <c r="HW21" s="18"/>
      <c r="HX21" s="18"/>
      <c r="HY21" s="18"/>
      <c r="HZ21" s="18"/>
      <c r="IA21" s="18"/>
      <c r="IB21" s="18"/>
      <c r="IC21" s="18"/>
      <c r="ID21" s="18"/>
      <c r="IE21" s="18"/>
      <c r="IF21" s="18"/>
      <c r="IG21" s="18"/>
      <c r="IH21" s="18"/>
      <c r="II21" s="18"/>
      <c r="IJ21" s="18"/>
      <c r="IK21" s="18"/>
      <c r="IL21" s="18"/>
      <c r="IM21" s="18"/>
      <c r="IN21" s="18"/>
      <c r="IO21" s="18"/>
      <c r="IP21" s="18"/>
      <c r="IQ21" s="18"/>
      <c r="IR21" s="18"/>
      <c r="IS21" s="87" t="s">
        <v>39</v>
      </c>
    </row>
    <row r="22" spans="1:254" s="18" customFormat="1" ht="19.5" customHeight="1" thickBot="1" x14ac:dyDescent="0.3">
      <c r="B22" s="26"/>
      <c r="C22" s="5"/>
      <c r="D22" s="5"/>
      <c r="E22" s="5"/>
      <c r="F22" s="5"/>
      <c r="G22" s="5"/>
      <c r="H22" s="25"/>
      <c r="I22" s="25"/>
      <c r="IT22" s="23"/>
    </row>
    <row r="23" spans="1:254" ht="20.100000000000001" customHeight="1" thickBot="1" x14ac:dyDescent="0.3">
      <c r="B23" s="19" t="s">
        <v>60</v>
      </c>
      <c r="C23" s="128"/>
      <c r="D23" s="128"/>
      <c r="E23" s="128"/>
      <c r="F23" s="128"/>
      <c r="G23" s="128"/>
      <c r="H23" s="129"/>
      <c r="I23" s="130"/>
      <c r="J23" s="27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  <c r="HX23" s="5"/>
      <c r="HY23" s="5"/>
      <c r="HZ23" s="5"/>
      <c r="IA23" s="5"/>
      <c r="IB23" s="5"/>
      <c r="IC23" s="5"/>
      <c r="ID23" s="5"/>
      <c r="IE23" s="5"/>
      <c r="IF23" s="5"/>
      <c r="IG23" s="5"/>
      <c r="IH23" s="5"/>
      <c r="II23" s="5"/>
      <c r="IJ23" s="5"/>
      <c r="IK23" s="5"/>
      <c r="IL23" s="5"/>
      <c r="IM23" s="5"/>
      <c r="IN23" s="5"/>
      <c r="IO23" s="5"/>
      <c r="IP23" s="5"/>
      <c r="IQ23" s="5"/>
      <c r="IR23" s="5"/>
      <c r="IS23" s="6" t="s">
        <v>40</v>
      </c>
    </row>
    <row r="24" spans="1:254" ht="42" customHeight="1" x14ac:dyDescent="0.25">
      <c r="B24" s="86" t="s">
        <v>61</v>
      </c>
      <c r="C24" s="131"/>
      <c r="D24" s="132"/>
      <c r="E24" s="132"/>
      <c r="F24" s="132"/>
      <c r="G24" s="132"/>
      <c r="H24" s="132"/>
      <c r="I24" s="133"/>
      <c r="J24" s="85" t="s">
        <v>2</v>
      </c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  <c r="BK24" s="18"/>
      <c r="BL24" s="18"/>
      <c r="BM24" s="18"/>
      <c r="BN24" s="18"/>
      <c r="BO24" s="18"/>
      <c r="BP24" s="18"/>
      <c r="BQ24" s="18"/>
      <c r="BR24" s="18"/>
      <c r="BS24" s="18"/>
      <c r="BT24" s="18"/>
      <c r="BU24" s="18"/>
      <c r="BV24" s="18"/>
      <c r="BW24" s="18"/>
      <c r="BX24" s="18"/>
      <c r="BY24" s="18"/>
      <c r="BZ24" s="18"/>
      <c r="CA24" s="18"/>
      <c r="CB24" s="18"/>
      <c r="CC24" s="18"/>
      <c r="CD24" s="18"/>
      <c r="CE24" s="18"/>
      <c r="CF24" s="18"/>
      <c r="CG24" s="18"/>
      <c r="CH24" s="18"/>
      <c r="CI24" s="18"/>
      <c r="CJ24" s="18"/>
      <c r="CK24" s="18"/>
      <c r="CL24" s="18"/>
      <c r="CM24" s="18"/>
      <c r="CN24" s="18"/>
      <c r="CO24" s="18"/>
      <c r="CP24" s="18"/>
      <c r="CQ24" s="18"/>
      <c r="CR24" s="18"/>
      <c r="CS24" s="18"/>
      <c r="CT24" s="18"/>
      <c r="CU24" s="18"/>
      <c r="CV24" s="18"/>
      <c r="CW24" s="18"/>
      <c r="CX24" s="18"/>
      <c r="CY24" s="18"/>
      <c r="CZ24" s="18"/>
      <c r="DA24" s="18"/>
      <c r="DB24" s="18"/>
      <c r="DC24" s="18"/>
      <c r="DD24" s="18"/>
      <c r="DE24" s="18"/>
      <c r="DF24" s="18"/>
      <c r="DG24" s="18"/>
      <c r="DH24" s="18"/>
      <c r="DI24" s="18"/>
      <c r="DJ24" s="18"/>
      <c r="DK24" s="18"/>
      <c r="DL24" s="18"/>
      <c r="DM24" s="18"/>
      <c r="DN24" s="18"/>
      <c r="DO24" s="18"/>
      <c r="DP24" s="18"/>
      <c r="DQ24" s="18"/>
      <c r="DR24" s="18"/>
      <c r="DS24" s="18"/>
      <c r="DT24" s="18"/>
      <c r="DU24" s="18"/>
      <c r="DV24" s="18"/>
      <c r="DW24" s="18"/>
      <c r="DX24" s="18"/>
      <c r="DY24" s="18"/>
      <c r="DZ24" s="18"/>
      <c r="EA24" s="18"/>
      <c r="EB24" s="18"/>
      <c r="EC24" s="18"/>
      <c r="ED24" s="18"/>
      <c r="EE24" s="18"/>
      <c r="EF24" s="18"/>
      <c r="EG24" s="18"/>
      <c r="EH24" s="18"/>
      <c r="EI24" s="18"/>
      <c r="EJ24" s="18"/>
      <c r="EK24" s="18"/>
      <c r="EL24" s="18"/>
      <c r="EM24" s="18"/>
      <c r="EN24" s="18"/>
      <c r="EO24" s="18"/>
      <c r="EP24" s="18"/>
      <c r="EQ24" s="18"/>
      <c r="ER24" s="18"/>
      <c r="ES24" s="18"/>
      <c r="ET24" s="18"/>
      <c r="EU24" s="18"/>
      <c r="EV24" s="18"/>
      <c r="EW24" s="18"/>
      <c r="EX24" s="18"/>
      <c r="EY24" s="18"/>
      <c r="EZ24" s="18"/>
      <c r="FA24" s="18"/>
      <c r="FB24" s="18"/>
      <c r="FC24" s="18"/>
      <c r="FD24" s="18"/>
      <c r="FE24" s="18"/>
      <c r="FF24" s="18"/>
      <c r="FG24" s="18"/>
      <c r="FH24" s="18"/>
      <c r="FI24" s="18"/>
      <c r="FJ24" s="18"/>
      <c r="FK24" s="18"/>
      <c r="FL24" s="18"/>
      <c r="FM24" s="18"/>
      <c r="FN24" s="18"/>
      <c r="FO24" s="18"/>
      <c r="FP24" s="18"/>
      <c r="FQ24" s="18"/>
      <c r="FR24" s="18"/>
      <c r="FS24" s="18"/>
      <c r="FT24" s="18"/>
      <c r="FU24" s="18"/>
      <c r="FV24" s="18"/>
      <c r="FW24" s="18"/>
      <c r="FX24" s="18"/>
      <c r="FY24" s="18"/>
      <c r="FZ24" s="18"/>
      <c r="GA24" s="18"/>
      <c r="GB24" s="18"/>
      <c r="GC24" s="18"/>
      <c r="GD24" s="18"/>
      <c r="GE24" s="18"/>
      <c r="GF24" s="18"/>
      <c r="GG24" s="18"/>
      <c r="GH24" s="18"/>
      <c r="GI24" s="18"/>
      <c r="GJ24" s="18"/>
      <c r="GK24" s="18"/>
      <c r="GL24" s="18"/>
      <c r="GM24" s="18"/>
      <c r="GN24" s="18"/>
      <c r="GO24" s="18"/>
      <c r="GP24" s="18"/>
      <c r="GQ24" s="18"/>
      <c r="GR24" s="18"/>
      <c r="GS24" s="18"/>
      <c r="GT24" s="18"/>
      <c r="GU24" s="18"/>
      <c r="GV24" s="18"/>
      <c r="GW24" s="18"/>
      <c r="GX24" s="18"/>
      <c r="GY24" s="18"/>
      <c r="GZ24" s="18"/>
      <c r="HA24" s="18"/>
      <c r="HB24" s="18"/>
      <c r="HC24" s="18"/>
      <c r="HD24" s="18"/>
      <c r="HE24" s="18"/>
      <c r="HF24" s="18"/>
      <c r="HG24" s="18"/>
      <c r="HH24" s="18"/>
      <c r="HI24" s="18"/>
      <c r="HJ24" s="18"/>
      <c r="HK24" s="18"/>
      <c r="HL24" s="18"/>
      <c r="HM24" s="18"/>
      <c r="HN24" s="18"/>
      <c r="HO24" s="18"/>
      <c r="HP24" s="18"/>
      <c r="HQ24" s="18"/>
      <c r="HR24" s="18"/>
      <c r="HS24" s="18"/>
      <c r="HT24" s="18"/>
      <c r="HU24" s="18"/>
      <c r="HV24" s="18"/>
      <c r="HW24" s="18"/>
      <c r="HX24" s="18"/>
      <c r="HY24" s="18"/>
      <c r="HZ24" s="18"/>
      <c r="IA24" s="18"/>
      <c r="IB24" s="18"/>
      <c r="IC24" s="18"/>
      <c r="ID24" s="18"/>
      <c r="IE24" s="18"/>
      <c r="IF24" s="18"/>
      <c r="IG24" s="18"/>
      <c r="IH24" s="18"/>
      <c r="II24" s="18"/>
      <c r="IJ24" s="18"/>
      <c r="IK24" s="18"/>
      <c r="IL24" s="18"/>
      <c r="IM24" s="18"/>
      <c r="IN24" s="18"/>
      <c r="IO24" s="18"/>
      <c r="IP24" s="18"/>
      <c r="IQ24" s="18"/>
      <c r="IR24" s="18"/>
      <c r="IS24" s="87" t="s">
        <v>41</v>
      </c>
    </row>
    <row r="25" spans="1:254" ht="27.75" customHeight="1" x14ac:dyDescent="0.25">
      <c r="B25" s="88" t="s">
        <v>62</v>
      </c>
      <c r="C25" s="125"/>
      <c r="D25" s="126"/>
      <c r="E25" s="126"/>
      <c r="F25" s="126"/>
      <c r="G25" s="126"/>
      <c r="H25" s="126"/>
      <c r="I25" s="127"/>
      <c r="J25" s="85" t="s">
        <v>2</v>
      </c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18"/>
      <c r="BS25" s="18"/>
      <c r="BT25" s="18"/>
      <c r="BU25" s="18"/>
      <c r="BV25" s="18"/>
      <c r="BW25" s="18"/>
      <c r="BX25" s="18"/>
      <c r="BY25" s="18"/>
      <c r="BZ25" s="18"/>
      <c r="CA25" s="18"/>
      <c r="CB25" s="18"/>
      <c r="CC25" s="18"/>
      <c r="CD25" s="18"/>
      <c r="CE25" s="18"/>
      <c r="CF25" s="18"/>
      <c r="CG25" s="18"/>
      <c r="CH25" s="18"/>
      <c r="CI25" s="18"/>
      <c r="CJ25" s="18"/>
      <c r="CK25" s="18"/>
      <c r="CL25" s="18"/>
      <c r="CM25" s="18"/>
      <c r="CN25" s="18"/>
      <c r="CO25" s="18"/>
      <c r="CP25" s="18"/>
      <c r="CQ25" s="18"/>
      <c r="CR25" s="18"/>
      <c r="CS25" s="18"/>
      <c r="CT25" s="18"/>
      <c r="CU25" s="18"/>
      <c r="CV25" s="18"/>
      <c r="CW25" s="18"/>
      <c r="CX25" s="18"/>
      <c r="CY25" s="18"/>
      <c r="CZ25" s="18"/>
      <c r="DA25" s="18"/>
      <c r="DB25" s="18"/>
      <c r="DC25" s="18"/>
      <c r="DD25" s="18"/>
      <c r="DE25" s="18"/>
      <c r="DF25" s="18"/>
      <c r="DG25" s="18"/>
      <c r="DH25" s="18"/>
      <c r="DI25" s="18"/>
      <c r="DJ25" s="18"/>
      <c r="DK25" s="18"/>
      <c r="DL25" s="18"/>
      <c r="DM25" s="18"/>
      <c r="DN25" s="18"/>
      <c r="DO25" s="18"/>
      <c r="DP25" s="18"/>
      <c r="DQ25" s="18"/>
      <c r="DR25" s="18"/>
      <c r="DS25" s="18"/>
      <c r="DT25" s="18"/>
      <c r="DU25" s="18"/>
      <c r="DV25" s="18"/>
      <c r="DW25" s="18"/>
      <c r="DX25" s="18"/>
      <c r="DY25" s="18"/>
      <c r="DZ25" s="18"/>
      <c r="EA25" s="18"/>
      <c r="EB25" s="18"/>
      <c r="EC25" s="18"/>
      <c r="ED25" s="18"/>
      <c r="EE25" s="18"/>
      <c r="EF25" s="18"/>
      <c r="EG25" s="18"/>
      <c r="EH25" s="18"/>
      <c r="EI25" s="18"/>
      <c r="EJ25" s="18"/>
      <c r="EK25" s="18"/>
      <c r="EL25" s="18"/>
      <c r="EM25" s="18"/>
      <c r="EN25" s="18"/>
      <c r="EO25" s="18"/>
      <c r="EP25" s="18"/>
      <c r="EQ25" s="18"/>
      <c r="ER25" s="18"/>
      <c r="ES25" s="18"/>
      <c r="ET25" s="18"/>
      <c r="EU25" s="18"/>
      <c r="EV25" s="18"/>
      <c r="EW25" s="18"/>
      <c r="EX25" s="18"/>
      <c r="EY25" s="18"/>
      <c r="EZ25" s="18"/>
      <c r="FA25" s="18"/>
      <c r="FB25" s="18"/>
      <c r="FC25" s="18"/>
      <c r="FD25" s="18"/>
      <c r="FE25" s="18"/>
      <c r="FF25" s="18"/>
      <c r="FG25" s="18"/>
      <c r="FH25" s="18"/>
      <c r="FI25" s="18"/>
      <c r="FJ25" s="18"/>
      <c r="FK25" s="18"/>
      <c r="FL25" s="18"/>
      <c r="FM25" s="18"/>
      <c r="FN25" s="18"/>
      <c r="FO25" s="18"/>
      <c r="FP25" s="18"/>
      <c r="FQ25" s="18"/>
      <c r="FR25" s="18"/>
      <c r="FS25" s="18"/>
      <c r="FT25" s="18"/>
      <c r="FU25" s="18"/>
      <c r="FV25" s="18"/>
      <c r="FW25" s="18"/>
      <c r="FX25" s="18"/>
      <c r="FY25" s="18"/>
      <c r="FZ25" s="18"/>
      <c r="GA25" s="18"/>
      <c r="GB25" s="18"/>
      <c r="GC25" s="18"/>
      <c r="GD25" s="18"/>
      <c r="GE25" s="18"/>
      <c r="GF25" s="18"/>
      <c r="GG25" s="18"/>
      <c r="GH25" s="18"/>
      <c r="GI25" s="18"/>
      <c r="GJ25" s="18"/>
      <c r="GK25" s="18"/>
      <c r="GL25" s="18"/>
      <c r="GM25" s="18"/>
      <c r="GN25" s="18"/>
      <c r="GO25" s="18"/>
      <c r="GP25" s="18"/>
      <c r="GQ25" s="18"/>
      <c r="GR25" s="18"/>
      <c r="GS25" s="18"/>
      <c r="GT25" s="18"/>
      <c r="GU25" s="18"/>
      <c r="GV25" s="18"/>
      <c r="GW25" s="18"/>
      <c r="GX25" s="18"/>
      <c r="GY25" s="18"/>
      <c r="GZ25" s="18"/>
      <c r="HA25" s="18"/>
      <c r="HB25" s="18"/>
      <c r="HC25" s="18"/>
      <c r="HD25" s="18"/>
      <c r="HE25" s="18"/>
      <c r="HF25" s="18"/>
      <c r="HG25" s="18"/>
      <c r="HH25" s="18"/>
      <c r="HI25" s="18"/>
      <c r="HJ25" s="18"/>
      <c r="HK25" s="18"/>
      <c r="HL25" s="18"/>
      <c r="HM25" s="18"/>
      <c r="HN25" s="18"/>
      <c r="HO25" s="18"/>
      <c r="HP25" s="18"/>
      <c r="HQ25" s="18"/>
      <c r="HR25" s="18"/>
      <c r="HS25" s="18"/>
      <c r="HT25" s="18"/>
      <c r="HU25" s="18"/>
      <c r="HV25" s="18"/>
      <c r="HW25" s="18"/>
      <c r="HX25" s="18"/>
      <c r="HY25" s="18"/>
      <c r="HZ25" s="18"/>
      <c r="IA25" s="18"/>
      <c r="IB25" s="18"/>
      <c r="IC25" s="18"/>
      <c r="ID25" s="18"/>
      <c r="IE25" s="18"/>
      <c r="IF25" s="18"/>
      <c r="IG25" s="18"/>
      <c r="IH25" s="18"/>
      <c r="II25" s="18"/>
      <c r="IJ25" s="18"/>
      <c r="IK25" s="18"/>
      <c r="IL25" s="18"/>
      <c r="IM25" s="18"/>
      <c r="IN25" s="18"/>
      <c r="IO25" s="18"/>
      <c r="IP25" s="18"/>
      <c r="IQ25" s="18"/>
      <c r="IR25" s="18"/>
      <c r="IS25" s="107" t="s">
        <v>42</v>
      </c>
    </row>
    <row r="26" spans="1:254" ht="15.75" customHeight="1" x14ac:dyDescent="0.25">
      <c r="B26" s="20" t="s">
        <v>65</v>
      </c>
      <c r="C26" s="125"/>
      <c r="D26" s="126"/>
      <c r="E26" s="126"/>
      <c r="F26" s="126"/>
      <c r="G26" s="126"/>
      <c r="H26" s="126"/>
      <c r="I26" s="127"/>
      <c r="J26" s="35" t="s">
        <v>2</v>
      </c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8"/>
      <c r="BK26" s="18"/>
      <c r="BL26" s="18"/>
      <c r="BM26" s="18"/>
      <c r="BN26" s="18"/>
      <c r="BO26" s="18"/>
      <c r="BP26" s="18"/>
      <c r="BQ26" s="18"/>
      <c r="BR26" s="18"/>
      <c r="BS26" s="18"/>
      <c r="BT26" s="18"/>
      <c r="BU26" s="18"/>
      <c r="BV26" s="18"/>
      <c r="BW26" s="18"/>
      <c r="BX26" s="18"/>
      <c r="BY26" s="18"/>
      <c r="BZ26" s="18"/>
      <c r="CA26" s="18"/>
      <c r="CB26" s="18"/>
      <c r="CC26" s="18"/>
      <c r="CD26" s="18"/>
      <c r="CE26" s="18"/>
      <c r="CF26" s="18"/>
      <c r="CG26" s="18"/>
      <c r="CH26" s="18"/>
      <c r="CI26" s="18"/>
      <c r="CJ26" s="18"/>
      <c r="CK26" s="18"/>
      <c r="CL26" s="18"/>
      <c r="CM26" s="18"/>
      <c r="CN26" s="18"/>
      <c r="CO26" s="18"/>
      <c r="CP26" s="18"/>
      <c r="CQ26" s="18"/>
      <c r="CR26" s="18"/>
      <c r="CS26" s="18"/>
      <c r="CT26" s="18"/>
      <c r="CU26" s="18"/>
      <c r="CV26" s="18"/>
      <c r="CW26" s="18"/>
      <c r="CX26" s="18"/>
      <c r="CY26" s="18"/>
      <c r="CZ26" s="18"/>
      <c r="DA26" s="18"/>
      <c r="DB26" s="18"/>
      <c r="DC26" s="18"/>
      <c r="DD26" s="18"/>
      <c r="DE26" s="18"/>
      <c r="DF26" s="18"/>
      <c r="DG26" s="18"/>
      <c r="DH26" s="18"/>
      <c r="DI26" s="18"/>
      <c r="DJ26" s="18"/>
      <c r="DK26" s="18"/>
      <c r="DL26" s="18"/>
      <c r="DM26" s="18"/>
      <c r="DN26" s="18"/>
      <c r="DO26" s="18"/>
      <c r="DP26" s="18"/>
      <c r="DQ26" s="18"/>
      <c r="DR26" s="18"/>
      <c r="DS26" s="18"/>
      <c r="DT26" s="18"/>
      <c r="DU26" s="18"/>
      <c r="DV26" s="18"/>
      <c r="DW26" s="18"/>
      <c r="DX26" s="18"/>
      <c r="DY26" s="18"/>
      <c r="DZ26" s="18"/>
      <c r="EA26" s="18"/>
      <c r="EB26" s="18"/>
      <c r="EC26" s="18"/>
      <c r="ED26" s="18"/>
      <c r="EE26" s="18"/>
      <c r="EF26" s="18"/>
      <c r="EG26" s="18"/>
      <c r="EH26" s="18"/>
      <c r="EI26" s="18"/>
      <c r="EJ26" s="18"/>
      <c r="EK26" s="18"/>
      <c r="EL26" s="18"/>
      <c r="EM26" s="18"/>
      <c r="EN26" s="18"/>
      <c r="EO26" s="18"/>
      <c r="EP26" s="18"/>
      <c r="EQ26" s="18"/>
      <c r="ER26" s="18"/>
      <c r="ES26" s="18"/>
      <c r="ET26" s="18"/>
      <c r="EU26" s="18"/>
      <c r="EV26" s="18"/>
      <c r="EW26" s="18"/>
      <c r="EX26" s="18"/>
      <c r="EY26" s="18"/>
      <c r="EZ26" s="18"/>
      <c r="FA26" s="18"/>
      <c r="FB26" s="18"/>
      <c r="FC26" s="18"/>
      <c r="FD26" s="18"/>
      <c r="FE26" s="18"/>
      <c r="FF26" s="18"/>
      <c r="FG26" s="18"/>
      <c r="FH26" s="18"/>
      <c r="FI26" s="18"/>
      <c r="FJ26" s="18"/>
      <c r="FK26" s="18"/>
      <c r="FL26" s="18"/>
      <c r="FM26" s="18"/>
      <c r="FN26" s="18"/>
      <c r="FO26" s="18"/>
      <c r="FP26" s="18"/>
      <c r="FQ26" s="18"/>
      <c r="FR26" s="18"/>
      <c r="FS26" s="18"/>
      <c r="FT26" s="18"/>
      <c r="FU26" s="18"/>
      <c r="FV26" s="18"/>
      <c r="FW26" s="18"/>
      <c r="FX26" s="18"/>
      <c r="FY26" s="18"/>
      <c r="FZ26" s="18"/>
      <c r="GA26" s="18"/>
      <c r="GB26" s="18"/>
      <c r="GC26" s="18"/>
      <c r="GD26" s="18"/>
      <c r="GE26" s="18"/>
      <c r="GF26" s="18"/>
      <c r="GG26" s="18"/>
      <c r="GH26" s="18"/>
      <c r="GI26" s="18"/>
      <c r="GJ26" s="18"/>
      <c r="GK26" s="18"/>
      <c r="GL26" s="18"/>
      <c r="GM26" s="18"/>
      <c r="GN26" s="18"/>
      <c r="GO26" s="18"/>
      <c r="GP26" s="18"/>
      <c r="GQ26" s="18"/>
      <c r="GR26" s="18"/>
      <c r="GS26" s="18"/>
      <c r="GT26" s="18"/>
      <c r="GU26" s="18"/>
      <c r="GV26" s="18"/>
      <c r="GW26" s="18"/>
      <c r="GX26" s="18"/>
      <c r="GY26" s="18"/>
      <c r="GZ26" s="18"/>
      <c r="HA26" s="18"/>
      <c r="HB26" s="18"/>
      <c r="HC26" s="18"/>
      <c r="HD26" s="18"/>
      <c r="HE26" s="18"/>
      <c r="HF26" s="18"/>
      <c r="HG26" s="18"/>
      <c r="HH26" s="18"/>
      <c r="HI26" s="18"/>
      <c r="HJ26" s="18"/>
      <c r="HK26" s="18"/>
      <c r="HL26" s="18"/>
      <c r="HM26" s="18"/>
      <c r="HN26" s="18"/>
      <c r="HO26" s="18"/>
      <c r="HP26" s="18"/>
      <c r="HQ26" s="18"/>
      <c r="HR26" s="18"/>
      <c r="HS26" s="18"/>
      <c r="HT26" s="18"/>
      <c r="HU26" s="18"/>
      <c r="HV26" s="18"/>
      <c r="HW26" s="18"/>
      <c r="HX26" s="18"/>
      <c r="HY26" s="18"/>
      <c r="HZ26" s="18"/>
      <c r="IA26" s="18"/>
      <c r="IB26" s="18"/>
      <c r="IC26" s="18"/>
      <c r="ID26" s="18"/>
      <c r="IE26" s="18"/>
      <c r="IF26" s="18"/>
      <c r="IG26" s="18"/>
      <c r="IH26" s="18"/>
      <c r="II26" s="18"/>
      <c r="IJ26" s="18"/>
      <c r="IK26" s="18"/>
      <c r="IL26" s="18"/>
      <c r="IM26" s="18"/>
      <c r="IN26" s="18"/>
      <c r="IO26" s="18"/>
      <c r="IP26" s="18"/>
      <c r="IQ26" s="18"/>
      <c r="IR26" s="18"/>
      <c r="IS26" s="62" t="s">
        <v>43</v>
      </c>
    </row>
    <row r="27" spans="1:254" ht="27" customHeight="1" thickBot="1" x14ac:dyDescent="0.3">
      <c r="B27" s="20"/>
      <c r="C27" s="75"/>
      <c r="D27" s="81"/>
      <c r="E27" s="81"/>
      <c r="F27" s="81"/>
      <c r="G27" s="81"/>
      <c r="H27" s="81"/>
      <c r="I27" s="77"/>
      <c r="J27" s="30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8"/>
      <c r="BK27" s="18"/>
      <c r="BL27" s="18"/>
      <c r="BM27" s="18"/>
      <c r="BN27" s="18"/>
      <c r="BO27" s="18"/>
      <c r="BP27" s="18"/>
      <c r="BQ27" s="18"/>
      <c r="BR27" s="18"/>
      <c r="BS27" s="18"/>
      <c r="BT27" s="18"/>
      <c r="BU27" s="18"/>
      <c r="BV27" s="18"/>
      <c r="BW27" s="18"/>
      <c r="BX27" s="18"/>
      <c r="BY27" s="18"/>
      <c r="BZ27" s="18"/>
      <c r="CA27" s="18"/>
      <c r="CB27" s="18"/>
      <c r="CC27" s="18"/>
      <c r="CD27" s="18"/>
      <c r="CE27" s="18"/>
      <c r="CF27" s="18"/>
      <c r="CG27" s="18"/>
      <c r="CH27" s="18"/>
      <c r="CI27" s="18"/>
      <c r="CJ27" s="18"/>
      <c r="CK27" s="18"/>
      <c r="CL27" s="18"/>
      <c r="CM27" s="18"/>
      <c r="CN27" s="18"/>
      <c r="CO27" s="18"/>
      <c r="CP27" s="18"/>
      <c r="CQ27" s="18"/>
      <c r="CR27" s="18"/>
      <c r="CS27" s="18"/>
      <c r="CT27" s="18"/>
      <c r="CU27" s="18"/>
      <c r="CV27" s="18"/>
      <c r="CW27" s="18"/>
      <c r="CX27" s="18"/>
      <c r="CY27" s="18"/>
      <c r="CZ27" s="18"/>
      <c r="DA27" s="18"/>
      <c r="DB27" s="18"/>
      <c r="DC27" s="18"/>
      <c r="DD27" s="18"/>
      <c r="DE27" s="18"/>
      <c r="DF27" s="18"/>
      <c r="DG27" s="18"/>
      <c r="DH27" s="18"/>
      <c r="DI27" s="18"/>
      <c r="DJ27" s="18"/>
      <c r="DK27" s="18"/>
      <c r="DL27" s="18"/>
      <c r="DM27" s="18"/>
      <c r="DN27" s="18"/>
      <c r="DO27" s="18"/>
      <c r="DP27" s="18"/>
      <c r="DQ27" s="18"/>
      <c r="DR27" s="18"/>
      <c r="DS27" s="18"/>
      <c r="DT27" s="18"/>
      <c r="DU27" s="18"/>
      <c r="DV27" s="18"/>
      <c r="DW27" s="18"/>
      <c r="DX27" s="18"/>
      <c r="DY27" s="18"/>
      <c r="DZ27" s="18"/>
      <c r="EA27" s="18"/>
      <c r="EB27" s="18"/>
      <c r="EC27" s="18"/>
      <c r="ED27" s="18"/>
      <c r="EE27" s="18"/>
      <c r="EF27" s="18"/>
      <c r="EG27" s="18"/>
      <c r="EH27" s="18"/>
      <c r="EI27" s="18"/>
      <c r="EJ27" s="18"/>
      <c r="EK27" s="18"/>
      <c r="EL27" s="18"/>
      <c r="EM27" s="18"/>
      <c r="EN27" s="18"/>
      <c r="EO27" s="18"/>
      <c r="EP27" s="18"/>
      <c r="EQ27" s="18"/>
      <c r="ER27" s="18"/>
      <c r="ES27" s="18"/>
      <c r="ET27" s="18"/>
      <c r="EU27" s="18"/>
      <c r="EV27" s="18"/>
      <c r="EW27" s="18"/>
      <c r="EX27" s="18"/>
      <c r="EY27" s="18"/>
      <c r="EZ27" s="18"/>
      <c r="FA27" s="18"/>
      <c r="FB27" s="18"/>
      <c r="FC27" s="18"/>
      <c r="FD27" s="18"/>
      <c r="FE27" s="18"/>
      <c r="FF27" s="18"/>
      <c r="FG27" s="18"/>
      <c r="FH27" s="18"/>
      <c r="FI27" s="18"/>
      <c r="FJ27" s="18"/>
      <c r="FK27" s="18"/>
      <c r="FL27" s="18"/>
      <c r="FM27" s="18"/>
      <c r="FN27" s="18"/>
      <c r="FO27" s="18"/>
      <c r="FP27" s="18"/>
      <c r="FQ27" s="18"/>
      <c r="FR27" s="18"/>
      <c r="FS27" s="18"/>
      <c r="FT27" s="18"/>
      <c r="FU27" s="18"/>
      <c r="FV27" s="18"/>
      <c r="FW27" s="18"/>
      <c r="FX27" s="18"/>
      <c r="FY27" s="18"/>
      <c r="FZ27" s="18"/>
      <c r="GA27" s="18"/>
      <c r="GB27" s="18"/>
      <c r="GC27" s="18"/>
      <c r="GD27" s="18"/>
      <c r="GE27" s="18"/>
      <c r="GF27" s="18"/>
      <c r="GG27" s="18"/>
      <c r="GH27" s="18"/>
      <c r="GI27" s="18"/>
      <c r="GJ27" s="18"/>
      <c r="GK27" s="18"/>
      <c r="GL27" s="18"/>
      <c r="GM27" s="18"/>
      <c r="GN27" s="18"/>
      <c r="GO27" s="18"/>
      <c r="GP27" s="18"/>
      <c r="GQ27" s="18"/>
      <c r="GR27" s="18"/>
      <c r="GS27" s="18"/>
      <c r="GT27" s="18"/>
      <c r="GU27" s="18"/>
      <c r="GV27" s="18"/>
      <c r="GW27" s="18"/>
      <c r="GX27" s="18"/>
      <c r="GY27" s="18"/>
      <c r="GZ27" s="18"/>
      <c r="HA27" s="18"/>
      <c r="HB27" s="18"/>
      <c r="HC27" s="18"/>
      <c r="HD27" s="18"/>
      <c r="HE27" s="18"/>
      <c r="HF27" s="18"/>
      <c r="HG27" s="18"/>
      <c r="HH27" s="18"/>
      <c r="HI27" s="18"/>
      <c r="HJ27" s="18"/>
      <c r="HK27" s="18"/>
      <c r="HL27" s="18"/>
      <c r="HM27" s="18"/>
      <c r="HN27" s="18"/>
      <c r="HO27" s="18"/>
      <c r="HP27" s="18"/>
      <c r="HQ27" s="18"/>
      <c r="HR27" s="18"/>
      <c r="HS27" s="18"/>
      <c r="HT27" s="18"/>
      <c r="HU27" s="18"/>
      <c r="HV27" s="18"/>
      <c r="HW27" s="18"/>
      <c r="HX27" s="18"/>
      <c r="HY27" s="18"/>
      <c r="HZ27" s="18"/>
      <c r="IA27" s="18"/>
      <c r="IB27" s="18"/>
      <c r="IC27" s="18"/>
      <c r="ID27" s="18"/>
      <c r="IE27" s="18"/>
      <c r="IF27" s="18"/>
      <c r="IG27" s="18"/>
      <c r="IH27" s="18"/>
      <c r="II27" s="18"/>
      <c r="IJ27" s="18"/>
      <c r="IK27" s="18"/>
      <c r="IL27" s="18"/>
      <c r="IM27" s="18"/>
      <c r="IN27" s="18"/>
      <c r="IO27" s="18"/>
      <c r="IP27" s="18"/>
      <c r="IQ27" s="18"/>
      <c r="IR27" s="8"/>
      <c r="IS27" s="89" t="s">
        <v>18</v>
      </c>
    </row>
    <row r="28" spans="1:254" ht="20.100000000000001" customHeight="1" x14ac:dyDescent="0.25">
      <c r="A28" s="17"/>
      <c r="B28" s="3" t="s">
        <v>63</v>
      </c>
      <c r="C28" s="78"/>
      <c r="D28" s="76"/>
      <c r="E28" s="76"/>
      <c r="F28" s="76"/>
      <c r="G28" s="76"/>
      <c r="H28" s="76"/>
      <c r="I28" s="79"/>
      <c r="J28" s="27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8"/>
      <c r="BK28" s="18"/>
      <c r="BL28" s="18"/>
      <c r="BM28" s="18"/>
      <c r="BN28" s="18"/>
      <c r="BO28" s="18"/>
      <c r="BP28" s="18"/>
      <c r="BQ28" s="18"/>
      <c r="BR28" s="18"/>
      <c r="BS28" s="18"/>
      <c r="BT28" s="18"/>
      <c r="BU28" s="18"/>
      <c r="BV28" s="18"/>
      <c r="BW28" s="18"/>
      <c r="BX28" s="18"/>
      <c r="BY28" s="18"/>
      <c r="BZ28" s="18"/>
      <c r="CA28" s="18"/>
      <c r="CB28" s="18"/>
      <c r="CC28" s="18"/>
      <c r="CD28" s="18"/>
      <c r="CE28" s="18"/>
      <c r="CF28" s="18"/>
      <c r="CG28" s="18"/>
      <c r="CH28" s="18"/>
      <c r="CI28" s="18"/>
      <c r="CJ28" s="18"/>
      <c r="CK28" s="18"/>
      <c r="CL28" s="18"/>
      <c r="CM28" s="18"/>
      <c r="CN28" s="18"/>
      <c r="CO28" s="18"/>
      <c r="CP28" s="18"/>
      <c r="CQ28" s="18"/>
      <c r="CR28" s="18"/>
      <c r="CS28" s="18"/>
      <c r="CT28" s="18"/>
      <c r="CU28" s="18"/>
      <c r="CV28" s="18"/>
      <c r="CW28" s="18"/>
      <c r="CX28" s="18"/>
      <c r="CY28" s="18"/>
      <c r="CZ28" s="18"/>
      <c r="DA28" s="18"/>
      <c r="DB28" s="18"/>
      <c r="DC28" s="18"/>
      <c r="DD28" s="18"/>
      <c r="DE28" s="18"/>
      <c r="DF28" s="18"/>
      <c r="DG28" s="18"/>
      <c r="DH28" s="18"/>
      <c r="DI28" s="18"/>
      <c r="DJ28" s="18"/>
      <c r="DK28" s="18"/>
      <c r="DL28" s="18"/>
      <c r="DM28" s="18"/>
      <c r="DN28" s="18"/>
      <c r="DO28" s="18"/>
      <c r="DP28" s="18"/>
      <c r="DQ28" s="18"/>
      <c r="DR28" s="18"/>
      <c r="DS28" s="18"/>
      <c r="DT28" s="18"/>
      <c r="DU28" s="18"/>
      <c r="DV28" s="18"/>
      <c r="DW28" s="18"/>
      <c r="DX28" s="18"/>
      <c r="DY28" s="18"/>
      <c r="DZ28" s="18"/>
      <c r="EA28" s="18"/>
      <c r="EB28" s="18"/>
      <c r="EC28" s="18"/>
      <c r="ED28" s="18"/>
      <c r="EE28" s="18"/>
      <c r="EF28" s="18"/>
      <c r="EG28" s="18"/>
      <c r="EH28" s="18"/>
      <c r="EI28" s="18"/>
      <c r="EJ28" s="18"/>
      <c r="EK28" s="18"/>
      <c r="EL28" s="18"/>
      <c r="EM28" s="18"/>
      <c r="EN28" s="18"/>
      <c r="EO28" s="18"/>
      <c r="EP28" s="18"/>
      <c r="EQ28" s="18"/>
      <c r="ER28" s="18"/>
      <c r="ES28" s="18"/>
      <c r="ET28" s="18"/>
      <c r="EU28" s="18"/>
      <c r="EV28" s="18"/>
      <c r="EW28" s="18"/>
      <c r="EX28" s="18"/>
      <c r="EY28" s="18"/>
      <c r="EZ28" s="18"/>
      <c r="FA28" s="18"/>
      <c r="FB28" s="18"/>
      <c r="FC28" s="18"/>
      <c r="FD28" s="18"/>
      <c r="FE28" s="18"/>
      <c r="FF28" s="18"/>
      <c r="FG28" s="18"/>
      <c r="FH28" s="18"/>
      <c r="FI28" s="18"/>
      <c r="FJ28" s="18"/>
      <c r="FK28" s="18"/>
      <c r="FL28" s="18"/>
      <c r="FM28" s="18"/>
      <c r="FN28" s="18"/>
      <c r="FO28" s="18"/>
      <c r="FP28" s="18"/>
      <c r="FQ28" s="18"/>
      <c r="FR28" s="18"/>
      <c r="FS28" s="18"/>
      <c r="FT28" s="18"/>
      <c r="FU28" s="18"/>
      <c r="FV28" s="18"/>
      <c r="FW28" s="18"/>
      <c r="FX28" s="18"/>
      <c r="FY28" s="18"/>
      <c r="FZ28" s="18"/>
      <c r="GA28" s="18"/>
      <c r="GB28" s="18"/>
      <c r="GC28" s="18"/>
      <c r="GD28" s="18"/>
      <c r="GE28" s="18"/>
      <c r="GF28" s="18"/>
      <c r="GG28" s="18"/>
      <c r="GH28" s="18"/>
      <c r="GI28" s="18"/>
      <c r="GJ28" s="18"/>
      <c r="GK28" s="18"/>
      <c r="GL28" s="18"/>
      <c r="GM28" s="18"/>
      <c r="GN28" s="18"/>
      <c r="GO28" s="18"/>
      <c r="GP28" s="18"/>
      <c r="GQ28" s="18"/>
      <c r="GR28" s="18"/>
      <c r="GS28" s="18"/>
      <c r="GT28" s="18"/>
      <c r="GU28" s="18"/>
      <c r="GV28" s="18"/>
      <c r="GW28" s="18"/>
      <c r="GX28" s="18"/>
      <c r="GY28" s="18"/>
      <c r="GZ28" s="18"/>
      <c r="HA28" s="18"/>
      <c r="HB28" s="18"/>
      <c r="HC28" s="18"/>
      <c r="HD28" s="18"/>
      <c r="HE28" s="18"/>
      <c r="HF28" s="18"/>
      <c r="HG28" s="18"/>
      <c r="HH28" s="18"/>
      <c r="HI28" s="18"/>
      <c r="HJ28" s="18"/>
      <c r="HK28" s="18"/>
      <c r="HL28" s="18"/>
      <c r="HM28" s="18"/>
      <c r="HN28" s="18"/>
      <c r="HO28" s="18"/>
      <c r="HP28" s="18"/>
      <c r="HQ28" s="18"/>
      <c r="HR28" s="18"/>
      <c r="HS28" s="18"/>
      <c r="HT28" s="18"/>
      <c r="HU28" s="18"/>
      <c r="HV28" s="18"/>
      <c r="HW28" s="18"/>
      <c r="HX28" s="18"/>
      <c r="HY28" s="18"/>
      <c r="HZ28" s="18"/>
      <c r="IA28" s="18"/>
      <c r="IB28" s="18"/>
      <c r="IC28" s="18"/>
      <c r="ID28" s="18"/>
      <c r="IE28" s="18"/>
      <c r="IF28" s="18"/>
      <c r="IG28" s="18"/>
      <c r="IH28" s="18"/>
      <c r="II28" s="18"/>
      <c r="IJ28" s="18"/>
      <c r="IK28" s="18"/>
      <c r="IL28" s="18"/>
      <c r="IM28" s="18"/>
      <c r="IN28" s="18"/>
      <c r="IO28" s="18"/>
      <c r="IP28" s="18"/>
      <c r="IQ28" s="18"/>
      <c r="IR28" s="18"/>
      <c r="IS28" s="28"/>
    </row>
    <row r="29" spans="1:254" ht="20.100000000000001" customHeight="1" x14ac:dyDescent="0.25">
      <c r="B29" s="20" t="s">
        <v>64</v>
      </c>
      <c r="C29" s="116"/>
      <c r="D29" s="117"/>
      <c r="E29" s="117"/>
      <c r="F29" s="117"/>
      <c r="G29" s="117"/>
      <c r="H29" s="117"/>
      <c r="I29" s="118"/>
      <c r="J29" s="15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8"/>
      <c r="BK29" s="18"/>
      <c r="BL29" s="18"/>
      <c r="BM29" s="18"/>
      <c r="BN29" s="18"/>
      <c r="BO29" s="18"/>
      <c r="BP29" s="18"/>
      <c r="BQ29" s="18"/>
      <c r="BR29" s="18"/>
      <c r="BS29" s="18"/>
      <c r="BT29" s="18"/>
      <c r="BU29" s="18"/>
      <c r="BV29" s="18"/>
      <c r="BW29" s="18"/>
      <c r="BX29" s="18"/>
      <c r="BY29" s="18"/>
      <c r="BZ29" s="18"/>
      <c r="CA29" s="18"/>
      <c r="CB29" s="18"/>
      <c r="CC29" s="18"/>
      <c r="CD29" s="18"/>
      <c r="CE29" s="18"/>
      <c r="CF29" s="18"/>
      <c r="CG29" s="18"/>
      <c r="CH29" s="18"/>
      <c r="CI29" s="18"/>
      <c r="CJ29" s="18"/>
      <c r="CK29" s="18"/>
      <c r="CL29" s="18"/>
      <c r="CM29" s="18"/>
      <c r="CN29" s="18"/>
      <c r="CO29" s="18"/>
      <c r="CP29" s="18"/>
      <c r="CQ29" s="18"/>
      <c r="CR29" s="18"/>
      <c r="CS29" s="18"/>
      <c r="CT29" s="18"/>
      <c r="CU29" s="18"/>
      <c r="CV29" s="18"/>
      <c r="CW29" s="18"/>
      <c r="CX29" s="18"/>
      <c r="CY29" s="18"/>
      <c r="CZ29" s="18"/>
      <c r="DA29" s="18"/>
      <c r="DB29" s="18"/>
      <c r="DC29" s="18"/>
      <c r="DD29" s="18"/>
      <c r="DE29" s="18"/>
      <c r="DF29" s="18"/>
      <c r="DG29" s="18"/>
      <c r="DH29" s="18"/>
      <c r="DI29" s="18"/>
      <c r="DJ29" s="18"/>
      <c r="DK29" s="18"/>
      <c r="DL29" s="18"/>
      <c r="DM29" s="18"/>
      <c r="DN29" s="18"/>
      <c r="DO29" s="18"/>
      <c r="DP29" s="18"/>
      <c r="DQ29" s="18"/>
      <c r="DR29" s="18"/>
      <c r="DS29" s="18"/>
      <c r="DT29" s="18"/>
      <c r="DU29" s="18"/>
      <c r="DV29" s="18"/>
      <c r="DW29" s="18"/>
      <c r="DX29" s="18"/>
      <c r="DY29" s="18"/>
      <c r="DZ29" s="18"/>
      <c r="EA29" s="18"/>
      <c r="EB29" s="18"/>
      <c r="EC29" s="18"/>
      <c r="ED29" s="18"/>
      <c r="EE29" s="18"/>
      <c r="EF29" s="18"/>
      <c r="EG29" s="18"/>
      <c r="EH29" s="18"/>
      <c r="EI29" s="18"/>
      <c r="EJ29" s="18"/>
      <c r="EK29" s="18"/>
      <c r="EL29" s="18"/>
      <c r="EM29" s="18"/>
      <c r="EN29" s="18"/>
      <c r="EO29" s="18"/>
      <c r="EP29" s="18"/>
      <c r="EQ29" s="18"/>
      <c r="ER29" s="18"/>
      <c r="ES29" s="18"/>
      <c r="ET29" s="18"/>
      <c r="EU29" s="18"/>
      <c r="EV29" s="18"/>
      <c r="EW29" s="18"/>
      <c r="EX29" s="18"/>
      <c r="EY29" s="18"/>
      <c r="EZ29" s="18"/>
      <c r="FA29" s="18"/>
      <c r="FB29" s="18"/>
      <c r="FC29" s="18"/>
      <c r="FD29" s="18"/>
      <c r="FE29" s="18"/>
      <c r="FF29" s="18"/>
      <c r="FG29" s="18"/>
      <c r="FH29" s="18"/>
      <c r="FI29" s="18"/>
      <c r="FJ29" s="18"/>
      <c r="FK29" s="18"/>
      <c r="FL29" s="18"/>
      <c r="FM29" s="18"/>
      <c r="FN29" s="18"/>
      <c r="FO29" s="18"/>
      <c r="FP29" s="18"/>
      <c r="FQ29" s="18"/>
      <c r="FR29" s="18"/>
      <c r="FS29" s="18"/>
      <c r="FT29" s="18"/>
      <c r="FU29" s="18"/>
      <c r="FV29" s="18"/>
      <c r="FW29" s="18"/>
      <c r="FX29" s="18"/>
      <c r="FY29" s="18"/>
      <c r="FZ29" s="18"/>
      <c r="GA29" s="18"/>
      <c r="GB29" s="18"/>
      <c r="GC29" s="18"/>
      <c r="GD29" s="18"/>
      <c r="GE29" s="18"/>
      <c r="GF29" s="18"/>
      <c r="GG29" s="18"/>
      <c r="GH29" s="18"/>
      <c r="GI29" s="18"/>
      <c r="GJ29" s="18"/>
      <c r="GK29" s="18"/>
      <c r="GL29" s="18"/>
      <c r="GM29" s="18"/>
      <c r="GN29" s="18"/>
      <c r="GO29" s="18"/>
      <c r="GP29" s="18"/>
      <c r="GQ29" s="18"/>
      <c r="GR29" s="18"/>
      <c r="GS29" s="18"/>
      <c r="GT29" s="18"/>
      <c r="GU29" s="18"/>
      <c r="GV29" s="18"/>
      <c r="GW29" s="18"/>
      <c r="GX29" s="18"/>
      <c r="GY29" s="18"/>
      <c r="GZ29" s="18"/>
      <c r="HA29" s="18"/>
      <c r="HB29" s="18"/>
      <c r="HC29" s="18"/>
      <c r="HD29" s="18"/>
      <c r="HE29" s="18"/>
      <c r="HF29" s="18"/>
      <c r="HG29" s="18"/>
      <c r="HH29" s="18"/>
      <c r="HI29" s="18"/>
      <c r="HJ29" s="18"/>
      <c r="HK29" s="18"/>
      <c r="HL29" s="18"/>
      <c r="HM29" s="18"/>
      <c r="HN29" s="18"/>
      <c r="HO29" s="18"/>
      <c r="HP29" s="18"/>
      <c r="HQ29" s="18"/>
      <c r="HR29" s="18"/>
      <c r="HS29" s="18"/>
      <c r="HT29" s="18"/>
      <c r="HU29" s="18"/>
      <c r="HV29" s="18"/>
      <c r="HW29" s="18"/>
      <c r="HX29" s="18"/>
      <c r="HY29" s="18"/>
      <c r="HZ29" s="18"/>
      <c r="IA29" s="18"/>
      <c r="IB29" s="18"/>
      <c r="IC29" s="18"/>
      <c r="ID29" s="18"/>
      <c r="IE29" s="18"/>
      <c r="IF29" s="18"/>
      <c r="IG29" s="18"/>
      <c r="IH29" s="18"/>
      <c r="II29" s="18"/>
      <c r="IJ29" s="18"/>
      <c r="IK29" s="18"/>
      <c r="IL29" s="18"/>
      <c r="IM29" s="18"/>
      <c r="IN29" s="18"/>
      <c r="IO29" s="18"/>
      <c r="IP29" s="18"/>
      <c r="IQ29" s="18"/>
      <c r="IR29" s="18"/>
      <c r="IS29" s="17"/>
    </row>
    <row r="30" spans="1:254" ht="20.100000000000001" customHeight="1" x14ac:dyDescent="0.25">
      <c r="B30" s="20"/>
      <c r="C30" s="119"/>
      <c r="D30" s="117"/>
      <c r="E30" s="117"/>
      <c r="F30" s="117"/>
      <c r="G30" s="117"/>
      <c r="H30" s="117"/>
      <c r="I30" s="118"/>
      <c r="J30" s="15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8"/>
      <c r="BK30" s="18"/>
      <c r="BL30" s="18"/>
      <c r="BM30" s="18"/>
      <c r="BN30" s="18"/>
      <c r="BO30" s="18"/>
      <c r="BP30" s="18"/>
      <c r="BQ30" s="18"/>
      <c r="BR30" s="18"/>
      <c r="BS30" s="18"/>
      <c r="BT30" s="18"/>
      <c r="BU30" s="18"/>
      <c r="BV30" s="18"/>
      <c r="BW30" s="18"/>
      <c r="BX30" s="18"/>
      <c r="BY30" s="18"/>
      <c r="BZ30" s="18"/>
      <c r="CA30" s="18"/>
      <c r="CB30" s="18"/>
      <c r="CC30" s="18"/>
      <c r="CD30" s="18"/>
      <c r="CE30" s="18"/>
      <c r="CF30" s="18"/>
      <c r="CG30" s="18"/>
      <c r="CH30" s="18"/>
      <c r="CI30" s="18"/>
      <c r="CJ30" s="18"/>
      <c r="CK30" s="18"/>
      <c r="CL30" s="18"/>
      <c r="CM30" s="18"/>
      <c r="CN30" s="18"/>
      <c r="CO30" s="18"/>
      <c r="CP30" s="18"/>
      <c r="CQ30" s="18"/>
      <c r="CR30" s="18"/>
      <c r="CS30" s="18"/>
      <c r="CT30" s="18"/>
      <c r="CU30" s="18"/>
      <c r="CV30" s="18"/>
      <c r="CW30" s="18"/>
      <c r="CX30" s="18"/>
      <c r="CY30" s="18"/>
      <c r="CZ30" s="18"/>
      <c r="DA30" s="18"/>
      <c r="DB30" s="18"/>
      <c r="DC30" s="18"/>
      <c r="DD30" s="18"/>
      <c r="DE30" s="18"/>
      <c r="DF30" s="18"/>
      <c r="DG30" s="18"/>
      <c r="DH30" s="18"/>
      <c r="DI30" s="18"/>
      <c r="DJ30" s="18"/>
      <c r="DK30" s="18"/>
      <c r="DL30" s="18"/>
      <c r="DM30" s="18"/>
      <c r="DN30" s="18"/>
      <c r="DO30" s="18"/>
      <c r="DP30" s="18"/>
      <c r="DQ30" s="18"/>
      <c r="DR30" s="18"/>
      <c r="DS30" s="18"/>
      <c r="DT30" s="18"/>
      <c r="DU30" s="18"/>
      <c r="DV30" s="18"/>
      <c r="DW30" s="18"/>
      <c r="DX30" s="18"/>
      <c r="DY30" s="18"/>
      <c r="DZ30" s="18"/>
      <c r="EA30" s="18"/>
      <c r="EB30" s="18"/>
      <c r="EC30" s="18"/>
      <c r="ED30" s="18"/>
      <c r="EE30" s="18"/>
      <c r="EF30" s="18"/>
      <c r="EG30" s="18"/>
      <c r="EH30" s="18"/>
      <c r="EI30" s="18"/>
      <c r="EJ30" s="18"/>
      <c r="EK30" s="18"/>
      <c r="EL30" s="18"/>
      <c r="EM30" s="18"/>
      <c r="EN30" s="18"/>
      <c r="EO30" s="18"/>
      <c r="EP30" s="18"/>
      <c r="EQ30" s="18"/>
      <c r="ER30" s="18"/>
      <c r="ES30" s="18"/>
      <c r="ET30" s="18"/>
      <c r="EU30" s="18"/>
      <c r="EV30" s="18"/>
      <c r="EW30" s="18"/>
      <c r="EX30" s="18"/>
      <c r="EY30" s="18"/>
      <c r="EZ30" s="18"/>
      <c r="FA30" s="18"/>
      <c r="FB30" s="18"/>
      <c r="FC30" s="18"/>
      <c r="FD30" s="18"/>
      <c r="FE30" s="18"/>
      <c r="FF30" s="18"/>
      <c r="FG30" s="18"/>
      <c r="FH30" s="18"/>
      <c r="FI30" s="18"/>
      <c r="FJ30" s="18"/>
      <c r="FK30" s="18"/>
      <c r="FL30" s="18"/>
      <c r="FM30" s="18"/>
      <c r="FN30" s="18"/>
      <c r="FO30" s="18"/>
      <c r="FP30" s="18"/>
      <c r="FQ30" s="18"/>
      <c r="FR30" s="18"/>
      <c r="FS30" s="18"/>
      <c r="FT30" s="18"/>
      <c r="FU30" s="18"/>
      <c r="FV30" s="18"/>
      <c r="FW30" s="18"/>
      <c r="FX30" s="18"/>
      <c r="FY30" s="18"/>
      <c r="FZ30" s="18"/>
      <c r="GA30" s="18"/>
      <c r="GB30" s="18"/>
      <c r="GC30" s="18"/>
      <c r="GD30" s="18"/>
      <c r="GE30" s="18"/>
      <c r="GF30" s="18"/>
      <c r="GG30" s="18"/>
      <c r="GH30" s="18"/>
      <c r="GI30" s="18"/>
      <c r="GJ30" s="18"/>
      <c r="GK30" s="18"/>
      <c r="GL30" s="18"/>
      <c r="GM30" s="18"/>
      <c r="GN30" s="18"/>
      <c r="GO30" s="18"/>
      <c r="GP30" s="18"/>
      <c r="GQ30" s="18"/>
      <c r="GR30" s="18"/>
      <c r="GS30" s="18"/>
      <c r="GT30" s="18"/>
      <c r="GU30" s="18"/>
      <c r="GV30" s="18"/>
      <c r="GW30" s="18"/>
      <c r="GX30" s="18"/>
      <c r="GY30" s="18"/>
      <c r="GZ30" s="18"/>
      <c r="HA30" s="18"/>
      <c r="HB30" s="18"/>
      <c r="HC30" s="18"/>
      <c r="HD30" s="18"/>
      <c r="HE30" s="18"/>
      <c r="HF30" s="18"/>
      <c r="HG30" s="18"/>
      <c r="HH30" s="18"/>
      <c r="HI30" s="18"/>
      <c r="HJ30" s="18"/>
      <c r="HK30" s="18"/>
      <c r="HL30" s="18"/>
      <c r="HM30" s="18"/>
      <c r="HN30" s="18"/>
      <c r="HO30" s="18"/>
      <c r="HP30" s="18"/>
      <c r="HQ30" s="18"/>
      <c r="HR30" s="18"/>
      <c r="HS30" s="18"/>
      <c r="HT30" s="18"/>
      <c r="HU30" s="18"/>
      <c r="HV30" s="18"/>
      <c r="HW30" s="18"/>
      <c r="HX30" s="18"/>
      <c r="HY30" s="18"/>
      <c r="HZ30" s="18"/>
      <c r="IA30" s="18"/>
      <c r="IB30" s="18"/>
      <c r="IC30" s="18"/>
      <c r="ID30" s="18"/>
      <c r="IE30" s="18"/>
      <c r="IF30" s="18"/>
      <c r="IG30" s="18"/>
      <c r="IH30" s="18"/>
      <c r="II30" s="18"/>
      <c r="IJ30" s="18"/>
      <c r="IK30" s="18"/>
      <c r="IL30" s="18"/>
      <c r="IM30" s="18"/>
      <c r="IN30" s="18"/>
      <c r="IO30" s="18"/>
      <c r="IP30" s="18"/>
      <c r="IQ30" s="18"/>
      <c r="IR30" s="18"/>
      <c r="IS30" s="28"/>
    </row>
    <row r="31" spans="1:254" ht="20.100000000000001" customHeight="1" x14ac:dyDescent="0.25">
      <c r="B31" s="20"/>
      <c r="C31" s="119"/>
      <c r="D31" s="117"/>
      <c r="E31" s="117"/>
      <c r="F31" s="117"/>
      <c r="G31" s="117"/>
      <c r="H31" s="117"/>
      <c r="I31" s="118"/>
      <c r="J31" s="23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18"/>
      <c r="BR31" s="18"/>
      <c r="BS31" s="18"/>
      <c r="BT31" s="18"/>
      <c r="BU31" s="18"/>
      <c r="BV31" s="18"/>
      <c r="BW31" s="18"/>
      <c r="BX31" s="18"/>
      <c r="BY31" s="18"/>
      <c r="BZ31" s="18"/>
      <c r="CA31" s="18"/>
      <c r="CB31" s="18"/>
      <c r="CC31" s="18"/>
      <c r="CD31" s="18"/>
      <c r="CE31" s="18"/>
      <c r="CF31" s="18"/>
      <c r="CG31" s="18"/>
      <c r="CH31" s="18"/>
      <c r="CI31" s="18"/>
      <c r="CJ31" s="18"/>
      <c r="CK31" s="18"/>
      <c r="CL31" s="18"/>
      <c r="CM31" s="18"/>
      <c r="CN31" s="18"/>
      <c r="CO31" s="18"/>
      <c r="CP31" s="18"/>
      <c r="CQ31" s="18"/>
      <c r="CR31" s="18"/>
      <c r="CS31" s="18"/>
      <c r="CT31" s="18"/>
      <c r="CU31" s="18"/>
      <c r="CV31" s="18"/>
      <c r="CW31" s="18"/>
      <c r="CX31" s="18"/>
      <c r="CY31" s="18"/>
      <c r="CZ31" s="18"/>
      <c r="DA31" s="18"/>
      <c r="DB31" s="18"/>
      <c r="DC31" s="18"/>
      <c r="DD31" s="18"/>
      <c r="DE31" s="18"/>
      <c r="DF31" s="18"/>
      <c r="DG31" s="18"/>
      <c r="DH31" s="18"/>
      <c r="DI31" s="18"/>
      <c r="DJ31" s="18"/>
      <c r="DK31" s="18"/>
      <c r="DL31" s="18"/>
      <c r="DM31" s="18"/>
      <c r="DN31" s="18"/>
      <c r="DO31" s="18"/>
      <c r="DP31" s="18"/>
      <c r="DQ31" s="18"/>
      <c r="DR31" s="18"/>
      <c r="DS31" s="18"/>
      <c r="DT31" s="18"/>
      <c r="DU31" s="18"/>
      <c r="DV31" s="18"/>
      <c r="DW31" s="18"/>
      <c r="DX31" s="18"/>
      <c r="DY31" s="18"/>
      <c r="DZ31" s="18"/>
      <c r="EA31" s="18"/>
      <c r="EB31" s="18"/>
      <c r="EC31" s="18"/>
      <c r="ED31" s="18"/>
      <c r="EE31" s="18"/>
      <c r="EF31" s="18"/>
      <c r="EG31" s="18"/>
      <c r="EH31" s="18"/>
      <c r="EI31" s="18"/>
      <c r="EJ31" s="18"/>
      <c r="EK31" s="18"/>
      <c r="EL31" s="18"/>
      <c r="EM31" s="18"/>
      <c r="EN31" s="18"/>
      <c r="EO31" s="18"/>
      <c r="EP31" s="18"/>
      <c r="EQ31" s="18"/>
      <c r="ER31" s="18"/>
      <c r="ES31" s="18"/>
      <c r="ET31" s="18"/>
      <c r="EU31" s="18"/>
      <c r="EV31" s="18"/>
      <c r="EW31" s="18"/>
      <c r="EX31" s="18"/>
      <c r="EY31" s="18"/>
      <c r="EZ31" s="18"/>
      <c r="FA31" s="18"/>
      <c r="FB31" s="18"/>
      <c r="FC31" s="18"/>
      <c r="FD31" s="18"/>
      <c r="FE31" s="18"/>
      <c r="FF31" s="18"/>
      <c r="FG31" s="18"/>
      <c r="FH31" s="18"/>
      <c r="FI31" s="18"/>
      <c r="FJ31" s="18"/>
      <c r="FK31" s="18"/>
      <c r="FL31" s="18"/>
      <c r="FM31" s="18"/>
      <c r="FN31" s="18"/>
      <c r="FO31" s="18"/>
      <c r="FP31" s="18"/>
      <c r="FQ31" s="18"/>
      <c r="FR31" s="18"/>
      <c r="FS31" s="18"/>
      <c r="FT31" s="18"/>
      <c r="FU31" s="18"/>
      <c r="FV31" s="18"/>
      <c r="FW31" s="18"/>
      <c r="FX31" s="18"/>
      <c r="FY31" s="18"/>
      <c r="FZ31" s="18"/>
      <c r="GA31" s="18"/>
      <c r="GB31" s="18"/>
      <c r="GC31" s="18"/>
      <c r="GD31" s="18"/>
      <c r="GE31" s="18"/>
      <c r="GF31" s="18"/>
      <c r="GG31" s="18"/>
      <c r="GH31" s="18"/>
      <c r="GI31" s="18"/>
      <c r="GJ31" s="18"/>
      <c r="GK31" s="18"/>
      <c r="GL31" s="18"/>
      <c r="GM31" s="18"/>
      <c r="GN31" s="18"/>
      <c r="GO31" s="18"/>
      <c r="GP31" s="18"/>
      <c r="GQ31" s="18"/>
      <c r="GR31" s="18"/>
      <c r="GS31" s="18"/>
      <c r="GT31" s="18"/>
      <c r="GU31" s="18"/>
      <c r="GV31" s="18"/>
      <c r="GW31" s="18"/>
      <c r="GX31" s="18"/>
      <c r="GY31" s="18"/>
      <c r="GZ31" s="18"/>
      <c r="HA31" s="18"/>
      <c r="HB31" s="18"/>
      <c r="HC31" s="18"/>
      <c r="HD31" s="18"/>
      <c r="HE31" s="18"/>
      <c r="HF31" s="18"/>
      <c r="HG31" s="18"/>
      <c r="HH31" s="18"/>
      <c r="HI31" s="18"/>
      <c r="HJ31" s="18"/>
      <c r="HK31" s="18"/>
      <c r="HL31" s="18"/>
      <c r="HM31" s="18"/>
      <c r="HN31" s="18"/>
      <c r="HO31" s="18"/>
      <c r="HP31" s="18"/>
      <c r="HQ31" s="18"/>
      <c r="HR31" s="18"/>
      <c r="HS31" s="18"/>
      <c r="HT31" s="18"/>
      <c r="HU31" s="18"/>
      <c r="HV31" s="18"/>
      <c r="HW31" s="18"/>
      <c r="HX31" s="18"/>
      <c r="HY31" s="18"/>
      <c r="HZ31" s="18"/>
      <c r="IA31" s="18"/>
      <c r="IB31" s="18"/>
      <c r="IC31" s="18"/>
      <c r="ID31" s="18"/>
      <c r="IE31" s="18"/>
      <c r="IF31" s="18"/>
      <c r="IG31" s="18"/>
      <c r="IH31" s="18"/>
      <c r="II31" s="18"/>
      <c r="IJ31" s="18"/>
      <c r="IK31" s="18"/>
      <c r="IL31" s="18"/>
      <c r="IM31" s="18"/>
      <c r="IN31" s="18"/>
      <c r="IO31" s="18"/>
      <c r="IP31" s="18"/>
      <c r="IQ31" s="18"/>
      <c r="IR31" s="18"/>
      <c r="IS31" s="17"/>
    </row>
    <row r="32" spans="1:254" ht="20.100000000000001" customHeight="1" thickBot="1" x14ac:dyDescent="0.3">
      <c r="B32" s="44"/>
      <c r="C32" s="120"/>
      <c r="D32" s="121"/>
      <c r="E32" s="121"/>
      <c r="F32" s="121"/>
      <c r="G32" s="121"/>
      <c r="H32" s="121"/>
      <c r="I32" s="122"/>
      <c r="J32" s="7" t="s">
        <v>2</v>
      </c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CA32" s="8"/>
      <c r="CB32" s="8"/>
      <c r="CC32" s="8"/>
      <c r="CD32" s="8"/>
      <c r="CE32" s="8"/>
      <c r="CF32" s="8"/>
      <c r="CG32" s="8"/>
      <c r="CH32" s="8"/>
      <c r="CI32" s="8"/>
      <c r="CJ32" s="8"/>
      <c r="CK32" s="8"/>
      <c r="CL32" s="8"/>
      <c r="CM32" s="8"/>
      <c r="CN32" s="8"/>
      <c r="CO32" s="8"/>
      <c r="CP32" s="8"/>
      <c r="CQ32" s="8"/>
      <c r="CR32" s="8"/>
      <c r="CS32" s="8"/>
      <c r="CT32" s="8"/>
      <c r="CU32" s="8"/>
      <c r="CV32" s="8"/>
      <c r="CW32" s="8"/>
      <c r="CX32" s="8"/>
      <c r="CY32" s="8"/>
      <c r="CZ32" s="8"/>
      <c r="DA32" s="8"/>
      <c r="DB32" s="8"/>
      <c r="DC32" s="8"/>
      <c r="DD32" s="8"/>
      <c r="DE32" s="8"/>
      <c r="DF32" s="8"/>
      <c r="DG32" s="8"/>
      <c r="DH32" s="8"/>
      <c r="DI32" s="8"/>
      <c r="DJ32" s="8"/>
      <c r="DK32" s="8"/>
      <c r="DL32" s="8"/>
      <c r="DM32" s="8"/>
      <c r="DN32" s="8"/>
      <c r="DO32" s="8"/>
      <c r="DP32" s="8"/>
      <c r="DQ32" s="8"/>
      <c r="DR32" s="8"/>
      <c r="DS32" s="8"/>
      <c r="DT32" s="8"/>
      <c r="DU32" s="8"/>
      <c r="DV32" s="8"/>
      <c r="DW32" s="8"/>
      <c r="DX32" s="8"/>
      <c r="DY32" s="8"/>
      <c r="DZ32" s="8"/>
      <c r="EA32" s="8"/>
      <c r="EB32" s="8"/>
      <c r="EC32" s="8"/>
      <c r="ED32" s="8"/>
      <c r="EE32" s="8"/>
      <c r="EF32" s="8"/>
      <c r="EG32" s="8"/>
      <c r="EH32" s="8"/>
      <c r="EI32" s="8"/>
      <c r="EJ32" s="8"/>
      <c r="EK32" s="8"/>
      <c r="EL32" s="8"/>
      <c r="EM32" s="8"/>
      <c r="EN32" s="8"/>
      <c r="EO32" s="8"/>
      <c r="EP32" s="8"/>
      <c r="EQ32" s="8"/>
      <c r="ER32" s="8"/>
      <c r="ES32" s="8"/>
      <c r="ET32" s="8"/>
      <c r="EU32" s="8"/>
      <c r="EV32" s="8"/>
      <c r="EW32" s="8"/>
      <c r="EX32" s="8"/>
      <c r="EY32" s="8"/>
      <c r="EZ32" s="8"/>
      <c r="FA32" s="8"/>
      <c r="FB32" s="8"/>
      <c r="FC32" s="8"/>
      <c r="FD32" s="8"/>
      <c r="FE32" s="8"/>
      <c r="FF32" s="8"/>
      <c r="FG32" s="8"/>
      <c r="FH32" s="8"/>
      <c r="FI32" s="8"/>
      <c r="FJ32" s="8"/>
      <c r="FK32" s="8"/>
      <c r="FL32" s="8"/>
      <c r="FM32" s="8"/>
      <c r="FN32" s="8"/>
      <c r="FO32" s="8"/>
      <c r="FP32" s="8"/>
      <c r="FQ32" s="8"/>
      <c r="FR32" s="8"/>
      <c r="FS32" s="8"/>
      <c r="FT32" s="8"/>
      <c r="FU32" s="8"/>
      <c r="FV32" s="8"/>
      <c r="FW32" s="8"/>
      <c r="FX32" s="8"/>
      <c r="FY32" s="8"/>
      <c r="FZ32" s="8"/>
      <c r="GA32" s="8"/>
      <c r="GB32" s="8"/>
      <c r="GC32" s="8"/>
      <c r="GD32" s="8"/>
      <c r="GE32" s="8"/>
      <c r="GF32" s="8"/>
      <c r="GG32" s="8"/>
      <c r="GH32" s="8"/>
      <c r="GI32" s="8"/>
      <c r="GJ32" s="8"/>
      <c r="GK32" s="8"/>
      <c r="GL32" s="8"/>
      <c r="GM32" s="8"/>
      <c r="GN32" s="8"/>
      <c r="GO32" s="8"/>
      <c r="GP32" s="8"/>
      <c r="GQ32" s="8"/>
      <c r="GR32" s="8"/>
      <c r="GS32" s="8"/>
      <c r="GT32" s="8"/>
      <c r="GU32" s="8"/>
      <c r="GV32" s="8"/>
      <c r="GW32" s="8"/>
      <c r="GX32" s="8"/>
      <c r="GY32" s="8"/>
      <c r="GZ32" s="8"/>
      <c r="HA32" s="8"/>
      <c r="HB32" s="8"/>
      <c r="HC32" s="8"/>
      <c r="HD32" s="8"/>
      <c r="HE32" s="8"/>
      <c r="HF32" s="8"/>
      <c r="HG32" s="8"/>
      <c r="HH32" s="8"/>
      <c r="HI32" s="8"/>
      <c r="HJ32" s="8"/>
      <c r="HK32" s="8"/>
      <c r="HL32" s="8"/>
      <c r="HM32" s="8"/>
      <c r="HN32" s="8"/>
      <c r="HO32" s="8"/>
      <c r="HP32" s="8"/>
      <c r="HQ32" s="8"/>
      <c r="HR32" s="8"/>
      <c r="HS32" s="8"/>
      <c r="HT32" s="8"/>
      <c r="HU32" s="8"/>
      <c r="HV32" s="8"/>
      <c r="HW32" s="8"/>
      <c r="HX32" s="8"/>
      <c r="HY32" s="8"/>
      <c r="HZ32" s="8"/>
      <c r="IA32" s="8"/>
      <c r="IB32" s="8"/>
      <c r="IC32" s="8"/>
      <c r="ID32" s="8"/>
      <c r="IE32" s="8"/>
      <c r="IF32" s="8"/>
      <c r="IG32" s="8"/>
      <c r="IH32" s="8"/>
      <c r="II32" s="8"/>
      <c r="IJ32" s="8"/>
      <c r="IK32" s="8"/>
      <c r="IL32" s="8"/>
      <c r="IM32" s="8"/>
      <c r="IN32" s="8"/>
      <c r="IO32" s="8"/>
      <c r="IP32" s="8"/>
      <c r="IQ32" s="8"/>
      <c r="IR32" s="8"/>
      <c r="IS32" s="134" t="s">
        <v>44</v>
      </c>
    </row>
    <row r="33" spans="2:253" ht="19.5" customHeight="1" thickBot="1" x14ac:dyDescent="0.3">
      <c r="C33" s="18"/>
      <c r="D33" s="18"/>
      <c r="E33" s="18"/>
      <c r="F33" s="18"/>
      <c r="G33" s="18"/>
      <c r="H33" s="18"/>
      <c r="J33" s="2"/>
    </row>
    <row r="34" spans="2:253" ht="12.75" customHeight="1" x14ac:dyDescent="0.25">
      <c r="B34" s="19" t="s">
        <v>45</v>
      </c>
      <c r="C34" s="5"/>
      <c r="D34" s="5"/>
      <c r="E34" s="5"/>
      <c r="F34" s="5"/>
      <c r="G34" s="5"/>
      <c r="H34" s="5"/>
      <c r="I34" s="26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  <c r="DQ34" s="5"/>
      <c r="DR34" s="5"/>
      <c r="DS34" s="5"/>
      <c r="DT34" s="5"/>
      <c r="DU34" s="5"/>
      <c r="DV34" s="5"/>
      <c r="DW34" s="5"/>
      <c r="DX34" s="5"/>
      <c r="DY34" s="5"/>
      <c r="DZ34" s="5"/>
      <c r="EA34" s="5"/>
      <c r="EB34" s="5"/>
      <c r="EC34" s="5"/>
      <c r="ED34" s="5"/>
      <c r="EE34" s="5"/>
      <c r="EF34" s="5"/>
      <c r="EG34" s="5"/>
      <c r="EH34" s="5"/>
      <c r="EI34" s="5"/>
      <c r="EJ34" s="5"/>
      <c r="EK34" s="5"/>
      <c r="EL34" s="5"/>
      <c r="EM34" s="5"/>
      <c r="EN34" s="5"/>
      <c r="EO34" s="5"/>
      <c r="EP34" s="5"/>
      <c r="EQ34" s="5"/>
      <c r="ER34" s="5"/>
      <c r="ES34" s="5"/>
      <c r="ET34" s="5"/>
      <c r="EU34" s="5"/>
      <c r="EV34" s="5"/>
      <c r="EW34" s="5"/>
      <c r="EX34" s="5"/>
      <c r="EY34" s="5"/>
      <c r="EZ34" s="5"/>
      <c r="FA34" s="5"/>
      <c r="FB34" s="5"/>
      <c r="FC34" s="5"/>
      <c r="FD34" s="5"/>
      <c r="FE34" s="5"/>
      <c r="FF34" s="5"/>
      <c r="FG34" s="5"/>
      <c r="FH34" s="5"/>
      <c r="FI34" s="5"/>
      <c r="FJ34" s="5"/>
      <c r="FK34" s="5"/>
      <c r="FL34" s="5"/>
      <c r="FM34" s="5"/>
      <c r="FN34" s="5"/>
      <c r="FO34" s="5"/>
      <c r="FP34" s="5"/>
      <c r="FQ34" s="5"/>
      <c r="FR34" s="5"/>
      <c r="FS34" s="5"/>
      <c r="FT34" s="5"/>
      <c r="FU34" s="5"/>
      <c r="FV34" s="5"/>
      <c r="FW34" s="5"/>
      <c r="FX34" s="5"/>
      <c r="FY34" s="5"/>
      <c r="FZ34" s="5"/>
      <c r="GA34" s="5"/>
      <c r="GB34" s="5"/>
      <c r="GC34" s="5"/>
      <c r="GD34" s="5"/>
      <c r="GE34" s="5"/>
      <c r="GF34" s="5"/>
      <c r="GG34" s="5"/>
      <c r="GH34" s="5"/>
      <c r="GI34" s="5"/>
      <c r="GJ34" s="5"/>
      <c r="GK34" s="5"/>
      <c r="GL34" s="5"/>
      <c r="GM34" s="5"/>
      <c r="GN34" s="5"/>
      <c r="GO34" s="5"/>
      <c r="GP34" s="5"/>
      <c r="GQ34" s="5"/>
      <c r="GR34" s="5"/>
      <c r="GS34" s="5"/>
      <c r="GT34" s="5"/>
      <c r="GU34" s="5"/>
      <c r="GV34" s="5"/>
      <c r="GW34" s="5"/>
      <c r="GX34" s="5"/>
      <c r="GY34" s="5"/>
      <c r="GZ34" s="5"/>
      <c r="HA34" s="5"/>
      <c r="HB34" s="5"/>
      <c r="HC34" s="5"/>
      <c r="HD34" s="5"/>
      <c r="HE34" s="5"/>
      <c r="HF34" s="5"/>
      <c r="HG34" s="5"/>
      <c r="HH34" s="5"/>
      <c r="HI34" s="5"/>
      <c r="HJ34" s="5"/>
      <c r="HK34" s="5"/>
      <c r="HL34" s="5"/>
      <c r="HM34" s="5"/>
      <c r="HN34" s="5"/>
      <c r="HO34" s="5"/>
      <c r="HP34" s="5"/>
      <c r="HQ34" s="5"/>
      <c r="HR34" s="5"/>
      <c r="HS34" s="5"/>
      <c r="HT34" s="5"/>
      <c r="HU34" s="5"/>
      <c r="HV34" s="5"/>
      <c r="HW34" s="5"/>
      <c r="HX34" s="5"/>
      <c r="HY34" s="5"/>
      <c r="HZ34" s="5"/>
      <c r="IA34" s="5"/>
      <c r="IB34" s="5"/>
      <c r="IC34" s="5"/>
      <c r="ID34" s="5"/>
      <c r="IE34" s="5"/>
      <c r="IF34" s="5"/>
      <c r="IG34" s="5"/>
      <c r="IH34" s="5"/>
      <c r="II34" s="5"/>
      <c r="IJ34" s="5"/>
      <c r="IK34" s="5"/>
      <c r="IL34" s="5"/>
      <c r="IM34" s="5"/>
      <c r="IN34" s="5"/>
      <c r="IO34" s="5"/>
      <c r="IP34" s="5"/>
      <c r="IQ34" s="5"/>
      <c r="IR34" s="5"/>
      <c r="IS34" s="34"/>
    </row>
    <row r="35" spans="2:253" ht="20.100000000000001" customHeight="1" thickBot="1" x14ac:dyDescent="0.3">
      <c r="B35" s="21" t="str">
        <f>"For additional information, please contact "&amp;Contact</f>
        <v>For additional information, please contact HB Software b.v., Groen van Prinsterersingel 47 - 2805 TD Gouda, tel +31 (0)182-580411 Email: office@hbsoftware.nl.</v>
      </c>
      <c r="C35" s="8"/>
      <c r="D35" s="8"/>
      <c r="E35" s="8"/>
      <c r="F35" s="8"/>
      <c r="G35" s="8"/>
      <c r="H35" s="8"/>
      <c r="I35" s="29"/>
      <c r="J35" s="30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8"/>
      <c r="CB35" s="8"/>
      <c r="CC35" s="8"/>
      <c r="CD35" s="8"/>
      <c r="CE35" s="8"/>
      <c r="CF35" s="8"/>
      <c r="CG35" s="8"/>
      <c r="CH35" s="8"/>
      <c r="CI35" s="8"/>
      <c r="CJ35" s="8"/>
      <c r="CK35" s="8"/>
      <c r="CL35" s="8"/>
      <c r="CM35" s="8"/>
      <c r="CN35" s="8"/>
      <c r="CO35" s="8"/>
      <c r="CP35" s="8"/>
      <c r="CQ35" s="8"/>
      <c r="CR35" s="8"/>
      <c r="CS35" s="8"/>
      <c r="CT35" s="8"/>
      <c r="CU35" s="8"/>
      <c r="CV35" s="8"/>
      <c r="CW35" s="8"/>
      <c r="CX35" s="8"/>
      <c r="CY35" s="8"/>
      <c r="CZ35" s="8"/>
      <c r="DA35" s="8"/>
      <c r="DB35" s="8"/>
      <c r="DC35" s="8"/>
      <c r="DD35" s="8"/>
      <c r="DE35" s="8"/>
      <c r="DF35" s="8"/>
      <c r="DG35" s="8"/>
      <c r="DH35" s="8"/>
      <c r="DI35" s="8"/>
      <c r="DJ35" s="8"/>
      <c r="DK35" s="8"/>
      <c r="DL35" s="8"/>
      <c r="DM35" s="8"/>
      <c r="DN35" s="8"/>
      <c r="DO35" s="8"/>
      <c r="DP35" s="8"/>
      <c r="DQ35" s="8"/>
      <c r="DR35" s="8"/>
      <c r="DS35" s="8"/>
      <c r="DT35" s="8"/>
      <c r="DU35" s="8"/>
      <c r="DV35" s="8"/>
      <c r="DW35" s="8"/>
      <c r="DX35" s="8"/>
      <c r="DY35" s="8"/>
      <c r="DZ35" s="8"/>
      <c r="EA35" s="8"/>
      <c r="EB35" s="8"/>
      <c r="EC35" s="8"/>
      <c r="ED35" s="8"/>
      <c r="EE35" s="8"/>
      <c r="EF35" s="8"/>
      <c r="EG35" s="8"/>
      <c r="EH35" s="8"/>
      <c r="EI35" s="8"/>
      <c r="EJ35" s="8"/>
      <c r="EK35" s="8"/>
      <c r="EL35" s="8"/>
      <c r="EM35" s="8"/>
      <c r="EN35" s="8"/>
      <c r="EO35" s="8"/>
      <c r="EP35" s="8"/>
      <c r="EQ35" s="8"/>
      <c r="ER35" s="8"/>
      <c r="ES35" s="8"/>
      <c r="ET35" s="8"/>
      <c r="EU35" s="8"/>
      <c r="EV35" s="8"/>
      <c r="EW35" s="8"/>
      <c r="EX35" s="8"/>
      <c r="EY35" s="8"/>
      <c r="EZ35" s="8"/>
      <c r="FA35" s="8"/>
      <c r="FB35" s="8"/>
      <c r="FC35" s="8"/>
      <c r="FD35" s="8"/>
      <c r="FE35" s="8"/>
      <c r="FF35" s="8"/>
      <c r="FG35" s="8"/>
      <c r="FH35" s="8"/>
      <c r="FI35" s="8"/>
      <c r="FJ35" s="8"/>
      <c r="FK35" s="8"/>
      <c r="FL35" s="8"/>
      <c r="FM35" s="8"/>
      <c r="FN35" s="8"/>
      <c r="FO35" s="8"/>
      <c r="FP35" s="8"/>
      <c r="FQ35" s="8"/>
      <c r="FR35" s="8"/>
      <c r="FS35" s="8"/>
      <c r="FT35" s="8"/>
      <c r="FU35" s="8"/>
      <c r="FV35" s="8"/>
      <c r="FW35" s="8"/>
      <c r="FX35" s="8"/>
      <c r="FY35" s="8"/>
      <c r="FZ35" s="8"/>
      <c r="GA35" s="8"/>
      <c r="GB35" s="8"/>
      <c r="GC35" s="8"/>
      <c r="GD35" s="8"/>
      <c r="GE35" s="8"/>
      <c r="GF35" s="8"/>
      <c r="GG35" s="8"/>
      <c r="GH35" s="8"/>
      <c r="GI35" s="8"/>
      <c r="GJ35" s="8"/>
      <c r="GK35" s="8"/>
      <c r="GL35" s="8"/>
      <c r="GM35" s="8"/>
      <c r="GN35" s="8"/>
      <c r="GO35" s="8"/>
      <c r="GP35" s="8"/>
      <c r="GQ35" s="8"/>
      <c r="GR35" s="8"/>
      <c r="GS35" s="8"/>
      <c r="GT35" s="8"/>
      <c r="GU35" s="8"/>
      <c r="GV35" s="8"/>
      <c r="GW35" s="8"/>
      <c r="GX35" s="8"/>
      <c r="GY35" s="8"/>
      <c r="GZ35" s="8"/>
      <c r="HA35" s="8"/>
      <c r="HB35" s="8"/>
      <c r="HC35" s="8"/>
      <c r="HD35" s="8"/>
      <c r="HE35" s="8"/>
      <c r="HF35" s="8"/>
      <c r="HG35" s="8"/>
      <c r="HH35" s="8"/>
      <c r="HI35" s="8"/>
      <c r="HJ35" s="8"/>
      <c r="HK35" s="8"/>
      <c r="HL35" s="8"/>
      <c r="HM35" s="8"/>
      <c r="HN35" s="8"/>
      <c r="HO35" s="8"/>
      <c r="HP35" s="8"/>
      <c r="HQ35" s="8"/>
      <c r="HR35" s="8"/>
      <c r="HS35" s="8"/>
      <c r="HT35" s="8"/>
      <c r="HU35" s="8"/>
      <c r="HV35" s="8"/>
      <c r="HW35" s="8"/>
      <c r="HX35" s="8"/>
      <c r="HY35" s="8"/>
      <c r="HZ35" s="8"/>
      <c r="IA35" s="8"/>
      <c r="IB35" s="8"/>
      <c r="IC35" s="8"/>
      <c r="ID35" s="8"/>
      <c r="IE35" s="8"/>
      <c r="IF35" s="8"/>
      <c r="IG35" s="8"/>
      <c r="IH35" s="8"/>
      <c r="II35" s="8"/>
      <c r="IJ35" s="8"/>
      <c r="IK35" s="8"/>
      <c r="IL35" s="8"/>
      <c r="IM35" s="8"/>
      <c r="IN35" s="8"/>
      <c r="IO35" s="8"/>
      <c r="IP35" s="8"/>
      <c r="IQ35" s="8"/>
      <c r="IR35" s="8"/>
      <c r="IS35" s="9"/>
    </row>
    <row r="36" spans="2:253" ht="20.100000000000001" customHeight="1" x14ac:dyDescent="0.25"/>
    <row r="37" spans="2:253" x14ac:dyDescent="0.25"/>
    <row r="38" spans="2:253" x14ac:dyDescent="0.25"/>
    <row r="39" spans="2:253" x14ac:dyDescent="0.25"/>
    <row r="40" spans="2:253" x14ac:dyDescent="0.25"/>
    <row r="41" spans="2:253" x14ac:dyDescent="0.25"/>
    <row r="42" spans="2:253" x14ac:dyDescent="0.25"/>
    <row r="43" spans="2:253" x14ac:dyDescent="0.25"/>
    <row r="44" spans="2:253" x14ac:dyDescent="0.25"/>
    <row r="45" spans="2:253" x14ac:dyDescent="0.25"/>
    <row r="46" spans="2:253" x14ac:dyDescent="0.25"/>
    <row r="47" spans="2:253" x14ac:dyDescent="0.25"/>
    <row r="48" spans="2:253" x14ac:dyDescent="0.25"/>
    <row r="49" spans="1:1" x14ac:dyDescent="0.25"/>
    <row r="50" spans="1:1" x14ac:dyDescent="0.25">
      <c r="A50" s="103"/>
    </row>
    <row r="51" spans="1:1" ht="50.4" customHeight="1" x14ac:dyDescent="0.25">
      <c r="A51" s="102"/>
    </row>
    <row r="52" spans="1:1" ht="55.2" customHeight="1" x14ac:dyDescent="0.25">
      <c r="A52" s="102"/>
    </row>
    <row r="53" spans="1:1" x14ac:dyDescent="0.25"/>
    <row r="54" spans="1:1" x14ac:dyDescent="0.25"/>
    <row r="55" spans="1:1" x14ac:dyDescent="0.25"/>
    <row r="56" spans="1:1" x14ac:dyDescent="0.25"/>
    <row r="57" spans="1:1" x14ac:dyDescent="0.25"/>
    <row r="58" spans="1:1" x14ac:dyDescent="0.25"/>
    <row r="59" spans="1:1" x14ac:dyDescent="0.25"/>
    <row r="60" spans="1:1" x14ac:dyDescent="0.25"/>
    <row r="61" spans="1:1" x14ac:dyDescent="0.25"/>
    <row r="62" spans="1:1" x14ac:dyDescent="0.25"/>
    <row r="63" spans="1:1" x14ac:dyDescent="0.25"/>
    <row r="64" spans="1:1" x14ac:dyDescent="0.25"/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  <row r="74" x14ac:dyDescent="0.25"/>
    <row r="75" x14ac:dyDescent="0.25"/>
    <row r="76" x14ac:dyDescent="0.25"/>
    <row r="77" x14ac:dyDescent="0.25"/>
    <row r="78" x14ac:dyDescent="0.25"/>
    <row r="79" x14ac:dyDescent="0.25"/>
    <row r="80" x14ac:dyDescent="0.25"/>
    <row r="81" x14ac:dyDescent="0.25"/>
    <row r="85" x14ac:dyDescent="0.25"/>
    <row r="86" x14ac:dyDescent="0.25"/>
    <row r="87" x14ac:dyDescent="0.25"/>
    <row r="88" x14ac:dyDescent="0.25"/>
    <row r="89" x14ac:dyDescent="0.25"/>
    <row r="90" x14ac:dyDescent="0.25"/>
    <row r="91" x14ac:dyDescent="0.25"/>
  </sheetData>
  <sheetProtection algorithmName="SHA-512" hashValue="5qDQsZkr9O+Tu3/eYpaFMGdb4Enetg3jmjpPlhhgacfBfIxTVTC+bEagEMES6wYkkFSrjMnLjNZPbeN1/P1GGg==" saltValue="oia3MRkNvnkiNENtlLnWAw==" spinCount="100000" sheet="1" objects="1" scenarios="1"/>
  <mergeCells count="6">
    <mergeCell ref="C29:I32"/>
    <mergeCell ref="C9:D9"/>
    <mergeCell ref="C26:I26"/>
    <mergeCell ref="C23:I23"/>
    <mergeCell ref="C24:I24"/>
    <mergeCell ref="C25:I25"/>
  </mergeCells>
  <phoneticPr fontId="2" type="noConversion"/>
  <conditionalFormatting sqref="I15:I16 I18:I19">
    <cfRule type="expression" dxfId="4" priority="2" stopIfTrue="1">
      <formula>IF(AND(#REF!="J",SUM(#REF!)=0),1,0)</formula>
    </cfRule>
  </conditionalFormatting>
  <conditionalFormatting sqref="H15:H16">
    <cfRule type="expression" dxfId="3" priority="3" stopIfTrue="1">
      <formula>$H$14&gt;#REF!</formula>
    </cfRule>
  </conditionalFormatting>
  <conditionalFormatting sqref="D5 D6:I6">
    <cfRule type="expression" dxfId="2" priority="4" stopIfTrue="1">
      <formula>IF(AND(#REF!&lt;&gt;0,#REF!=0),1,0)</formula>
    </cfRule>
  </conditionalFormatting>
  <conditionalFormatting sqref="B20">
    <cfRule type="expression" dxfId="1" priority="9" stopIfTrue="1">
      <formula>IF($A$1,0,IF($H$19="J",1,0))</formula>
    </cfRule>
  </conditionalFormatting>
  <conditionalFormatting sqref="H20">
    <cfRule type="expression" dxfId="0" priority="10" stopIfTrue="1">
      <formula>IF($A$1,1,IF($H$19="J",1,0))</formula>
    </cfRule>
  </conditionalFormatting>
  <dataValidations count="5">
    <dataValidation type="whole" allowBlank="1" showInputMessage="1" showErrorMessage="1" sqref="H16" xr:uid="{00000000-0002-0000-0100-000000000000}">
      <formula1>0</formula1>
      <formula2>10</formula2>
    </dataValidation>
    <dataValidation type="list" allowBlank="1" showInputMessage="1" showErrorMessage="1" sqref="H19" xr:uid="{00000000-0002-0000-0100-000001000000}">
      <formula1>"Y,N"</formula1>
    </dataValidation>
    <dataValidation type="whole" allowBlank="1" showInputMessage="1" showErrorMessage="1" sqref="D5 D6:H6" xr:uid="{00000000-0002-0000-0100-000002000000}">
      <formula1>0</formula1>
      <formula2>999</formula2>
    </dataValidation>
    <dataValidation type="list" allowBlank="1" showInputMessage="1" showErrorMessage="1" sqref="H15" xr:uid="{00000000-0002-0000-0100-000005000000}">
      <formula1>"1,2,3,4,5,O1,O2,O3"</formula1>
    </dataValidation>
    <dataValidation type="list" allowBlank="1" showInputMessage="1" showErrorMessage="1" sqref="H14" xr:uid="{36E0FE1E-B13F-47B3-A359-130235F5D226}">
      <formula1>"A,B,C"</formula1>
    </dataValidation>
  </dataValidations>
  <hyperlinks>
    <hyperlink ref="IS27" r:id="rId1" xr:uid="{93C1909A-3F97-40A1-AF8D-D182AA58936A}"/>
  </hyperlinks>
  <printOptions horizontalCentered="1" verticalCentered="1"/>
  <pageMargins left="0.11811023622047245" right="0.11811023622047245" top="0.51181102362204722" bottom="0.51181102362204722" header="0.51181102362204722" footer="0.51181102362204722"/>
  <pageSetup paperSize="9" scale="77" orientation="landscape" r:id="rId2"/>
  <headerFooter alignWithMargins="0"/>
  <drawing r:id="rId3"/>
  <legacyDrawing r:id="rId4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4000000}">
          <x14:formula1>
            <xm:f>'Partnertarieven(VERBERGEN)'!$B$15:$B$23</xm:f>
          </x14:formula1>
          <xm:sqref>C9:D9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EEB53F-FC9D-4811-BD82-3E077F35F723}">
  <sheetPr codeName="Blad3"/>
  <dimension ref="A1:C4"/>
  <sheetViews>
    <sheetView workbookViewId="0">
      <selection activeCell="E4" sqref="E4"/>
    </sheetView>
  </sheetViews>
  <sheetFormatPr defaultRowHeight="13.2" x14ac:dyDescent="0.25"/>
  <cols>
    <col min="2" max="2" width="33.109375" customWidth="1"/>
  </cols>
  <sheetData>
    <row r="1" spans="1:3" x14ac:dyDescent="0.25">
      <c r="A1" s="103" t="s">
        <v>24</v>
      </c>
      <c r="B1" s="103" t="s">
        <v>25</v>
      </c>
      <c r="C1" s="2"/>
    </row>
    <row r="2" spans="1:3" ht="51.6" customHeight="1" x14ac:dyDescent="0.25">
      <c r="A2" s="102" t="s">
        <v>21</v>
      </c>
      <c r="C2" s="2"/>
    </row>
    <row r="3" spans="1:3" ht="51.6" customHeight="1" x14ac:dyDescent="0.25">
      <c r="A3" s="104" t="s">
        <v>23</v>
      </c>
      <c r="C3" s="2"/>
    </row>
    <row r="4" spans="1:3" ht="58.2" customHeight="1" x14ac:dyDescent="0.25">
      <c r="A4" s="102" t="s">
        <v>22</v>
      </c>
      <c r="C4" s="2"/>
    </row>
  </sheetData>
  <pageMargins left="0.7" right="0.7" top="0.75" bottom="0.75" header="0.3" footer="0.3"/>
  <pageSetup paperSize="9" orientation="portrait" horizontalDpi="4294967295" verticalDpi="4294967295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60DBDF967379649BBF146AF88E48338" ma:contentTypeVersion="2" ma:contentTypeDescription="Een nieuw document maken." ma:contentTypeScope="" ma:versionID="1b371b1eaf0750091804b787dd7c3220">
  <xsd:schema xmlns:xsd="http://www.w3.org/2001/XMLSchema" xmlns:xs="http://www.w3.org/2001/XMLSchema" xmlns:p="http://schemas.microsoft.com/office/2006/metadata/properties" xmlns:ns2="b5fd2c84-4805-4765-90e8-36c11a9ef988" targetNamespace="http://schemas.microsoft.com/office/2006/metadata/properties" ma:root="true" ma:fieldsID="4233ff3310e21a156b1bebceec6d23bd" ns2:_="">
    <xsd:import namespace="b5fd2c84-4805-4765-90e8-36c11a9ef98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fd2c84-4805-4765-90e8-36c11a9ef98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88E9B1C9-D46F-471D-A4AC-A76B867CFC2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1F69A8B-0FC6-4AF1-BE66-E69128473D83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b5fd2c84-4805-4765-90e8-36c11a9ef988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061C585-4925-4A4A-9C60-0F971207993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5fd2c84-4805-4765-90e8-36c11a9ef98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3785D613-4548-46AB-BBCC-DF75DDDD210E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6</vt:i4>
      </vt:variant>
    </vt:vector>
  </HeadingPairs>
  <TitlesOfParts>
    <vt:vector size="7" baseType="lpstr">
      <vt:lpstr>Pricing</vt:lpstr>
      <vt:lpstr>Pricing!Afdrukbereik</vt:lpstr>
      <vt:lpstr>Consultancy</vt:lpstr>
      <vt:lpstr>Contact</vt:lpstr>
      <vt:lpstr>Installatie</vt:lpstr>
      <vt:lpstr>OPEN</vt:lpstr>
      <vt:lpstr>Training</vt:lpstr>
    </vt:vector>
  </TitlesOfParts>
  <Company>ExSION Reporting b.v.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ExSION</dc:creator>
  <cp:lastModifiedBy>Ed Lutjeboer</cp:lastModifiedBy>
  <cp:lastPrinted>2011-09-15T12:05:53Z</cp:lastPrinted>
  <dcterms:created xsi:type="dcterms:W3CDTF">2000-09-11T10:32:31Z</dcterms:created>
  <dcterms:modified xsi:type="dcterms:W3CDTF">2021-12-16T13:14:10Z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">
    <vt:lpwstr>WWNPSWZFXT5T-60-10</vt:lpwstr>
  </property>
  <property fmtid="{D5CDD505-2E9C-101B-9397-08002B2CF9AE}" pid="3" name="_dlc_DocIdItemGuid">
    <vt:lpwstr>ccc1e7e1-773a-4767-8d44-91ce6c721dbe</vt:lpwstr>
  </property>
  <property fmtid="{D5CDD505-2E9C-101B-9397-08002B2CF9AE}" pid="4" name="_dlc_DocIdUrl">
    <vt:lpwstr>http://hbshre01/ExSION/_layouts/DocIdRedir.aspx?ID=WWNPSWZFXT5T-60-10, WWNPSWZFXT5T-60-10</vt:lpwstr>
  </property>
  <property fmtid="{D5CDD505-2E9C-101B-9397-08002B2CF9AE}" pid="5" name="ContentTypeId">
    <vt:lpwstr>0x010100860DBDF967379649BBF146AF88E48338</vt:lpwstr>
  </property>
</Properties>
</file>